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Inne\DCLA\"/>
    </mc:Choice>
  </mc:AlternateContent>
  <xr:revisionPtr revIDLastSave="0" documentId="13_ncr:1_{62F124A3-9FAA-437C-BC6F-55C7017041D9}" xr6:coauthVersionLast="47" xr6:coauthVersionMax="47" xr10:uidLastSave="{00000000-0000-0000-0000-000000000000}"/>
  <bookViews>
    <workbookView xWindow="-28920" yWindow="780" windowWidth="29040" windowHeight="15840" xr2:uid="{E3F957C0-906D-4E0F-BA10-BF9B80679387}"/>
  </bookViews>
  <sheets>
    <sheet name="KAN-BEN" sheetId="5" r:id="rId1"/>
    <sheet name="winter PUP-MIN" sheetId="7" r:id="rId2"/>
    <sheet name="zomer PUP-MIN" sheetId="3" r:id="rId3"/>
    <sheet name="CAD-SCH" sheetId="2" r:id="rId4"/>
    <sheet name="JUN" sheetId="8" r:id="rId5"/>
  </sheets>
  <definedNames>
    <definedName name="_xlnm._FilterDatabase" localSheetId="3" hidden="1">'CAD-SCH'!$A$3:$BW$29</definedName>
    <definedName name="_xlnm._FilterDatabase" localSheetId="4" hidden="1">JUN!$A$3:$AF$3</definedName>
    <definedName name="_xlnm._FilterDatabase" localSheetId="0" hidden="1">'KAN-BEN'!$A$3:$AF$31</definedName>
    <definedName name="_xlnm._FilterDatabase" localSheetId="1" hidden="1">'winter PUP-MIN'!$A$3:$V$44</definedName>
    <definedName name="_xlnm._FilterDatabase" localSheetId="2" hidden="1">'zomer PUP-MIN'!$A$3:$AG$43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8" l="1"/>
  <c r="AD8" i="8"/>
  <c r="X1" i="5"/>
  <c r="AC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D1" i="3"/>
  <c r="C1" i="3"/>
  <c r="D1" i="3"/>
  <c r="J1" i="8"/>
  <c r="K1" i="8"/>
  <c r="M1" i="8"/>
  <c r="N1" i="8"/>
  <c r="O1" i="8"/>
  <c r="P1" i="8"/>
  <c r="AD4" i="8"/>
  <c r="AD5" i="8"/>
  <c r="AD6" i="8"/>
  <c r="D1" i="8"/>
  <c r="E1" i="8"/>
  <c r="F1" i="8"/>
  <c r="G1" i="8"/>
  <c r="H1" i="8"/>
  <c r="I1" i="8"/>
  <c r="Q1" i="8"/>
  <c r="R1" i="8"/>
  <c r="S1" i="8"/>
  <c r="T1" i="8"/>
  <c r="U1" i="8"/>
  <c r="V1" i="8"/>
  <c r="W1" i="8"/>
  <c r="X1" i="8"/>
  <c r="Y1" i="8"/>
  <c r="Z1" i="8"/>
  <c r="AA1" i="8"/>
  <c r="AB1" i="8"/>
  <c r="AE1" i="3" l="1"/>
  <c r="BO1" i="2"/>
  <c r="BP1" i="2"/>
  <c r="BT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C1" i="2"/>
  <c r="B3" i="8"/>
  <c r="AC1" i="8"/>
  <c r="P1" i="7"/>
  <c r="Q1" i="7"/>
  <c r="R1" i="7"/>
  <c r="N1" i="5"/>
  <c r="D1" i="7"/>
  <c r="E1" i="7"/>
  <c r="F1" i="7"/>
  <c r="G1" i="7"/>
  <c r="H1" i="7"/>
  <c r="I1" i="7"/>
  <c r="J1" i="7"/>
  <c r="K1" i="7"/>
  <c r="L1" i="7"/>
  <c r="M1" i="7"/>
  <c r="N1" i="7"/>
  <c r="D1" i="5"/>
  <c r="E1" i="5"/>
  <c r="F1" i="5"/>
  <c r="G1" i="5"/>
  <c r="H1" i="5"/>
  <c r="I1" i="5"/>
  <c r="J1" i="5"/>
  <c r="K1" i="5"/>
  <c r="L1" i="5"/>
  <c r="M1" i="5"/>
  <c r="O1" i="5"/>
  <c r="P1" i="5"/>
  <c r="Q1" i="5"/>
  <c r="R1" i="5"/>
  <c r="S1" i="5"/>
  <c r="T1" i="5"/>
  <c r="U1" i="5"/>
  <c r="W1" i="5"/>
  <c r="Y1" i="5"/>
  <c r="Z1" i="5"/>
  <c r="BU16" i="2"/>
  <c r="BU15" i="2"/>
  <c r="BU18" i="2"/>
  <c r="BU19" i="2"/>
  <c r="BU20" i="2"/>
  <c r="BU17" i="2"/>
  <c r="BU5" i="2"/>
  <c r="BU21" i="2"/>
  <c r="BU13" i="2"/>
  <c r="BU22" i="2"/>
  <c r="BU12" i="2"/>
  <c r="BU23" i="2"/>
  <c r="BU14" i="2"/>
  <c r="BU24" i="2"/>
  <c r="BU9" i="2"/>
  <c r="BU25" i="2"/>
  <c r="BU7" i="2"/>
  <c r="BU26" i="2"/>
  <c r="BU27" i="2"/>
  <c r="BU8" i="2"/>
  <c r="BU10" i="2"/>
  <c r="BU6" i="2"/>
  <c r="BU28" i="2"/>
  <c r="BU11" i="2"/>
  <c r="BU29" i="2"/>
  <c r="BU4" i="2"/>
  <c r="AE6" i="3"/>
  <c r="AE32" i="3"/>
  <c r="AE33" i="3"/>
  <c r="AE22" i="3"/>
  <c r="AE12" i="3"/>
  <c r="AE20" i="3"/>
  <c r="AE18" i="3"/>
  <c r="AE19" i="3"/>
  <c r="AE34" i="3"/>
  <c r="AE35" i="3"/>
  <c r="AE36" i="3"/>
  <c r="AE37" i="3"/>
  <c r="AE5" i="3"/>
  <c r="AE28" i="3"/>
  <c r="AE17" i="3"/>
  <c r="AE16" i="3"/>
  <c r="AE38" i="3"/>
  <c r="AE24" i="3"/>
  <c r="AE23" i="3"/>
  <c r="AE39" i="3"/>
  <c r="AE40" i="3"/>
  <c r="AE13" i="3"/>
  <c r="AE41" i="3"/>
  <c r="AE29" i="3"/>
  <c r="AE25" i="3"/>
  <c r="AE15" i="3"/>
  <c r="AE42" i="3"/>
  <c r="AE43" i="3"/>
  <c r="AE30" i="3"/>
  <c r="AE11" i="3"/>
  <c r="AE4" i="3"/>
  <c r="AE44" i="3"/>
  <c r="AE26" i="3"/>
  <c r="AE8" i="3"/>
  <c r="AE31" i="3"/>
  <c r="AE9" i="3"/>
  <c r="AE10" i="3"/>
  <c r="AE27" i="3"/>
  <c r="AE14" i="3"/>
  <c r="AE21" i="3"/>
  <c r="AE7" i="3"/>
  <c r="AA17" i="5"/>
  <c r="AA6" i="5"/>
  <c r="AA18" i="5"/>
  <c r="AA19" i="5"/>
  <c r="AA10" i="5"/>
  <c r="AA12" i="5"/>
  <c r="AA20" i="5"/>
  <c r="AA21" i="5"/>
  <c r="AA22" i="5"/>
  <c r="AA11" i="5"/>
  <c r="AA23" i="5"/>
  <c r="AA5" i="5"/>
  <c r="AA13" i="5"/>
  <c r="AA14" i="5"/>
  <c r="AA8" i="5"/>
  <c r="AA24" i="5"/>
  <c r="AA25" i="5"/>
  <c r="AA7" i="5"/>
  <c r="AA26" i="5"/>
  <c r="AA27" i="5"/>
  <c r="AA9" i="5"/>
  <c r="AA28" i="5"/>
  <c r="AA29" i="5"/>
  <c r="AA30" i="5"/>
  <c r="AA15" i="5"/>
  <c r="AA31" i="5"/>
  <c r="AA16" i="5"/>
  <c r="AA32" i="5"/>
  <c r="AA4" i="5"/>
  <c r="T9" i="7"/>
  <c r="T23" i="7"/>
  <c r="T10" i="7"/>
  <c r="T11" i="7"/>
  <c r="T24" i="7"/>
  <c r="T18" i="7"/>
  <c r="T25" i="7"/>
  <c r="T17" i="7"/>
  <c r="T16" i="7"/>
  <c r="T26" i="7"/>
  <c r="T27" i="7"/>
  <c r="T28" i="7"/>
  <c r="T6" i="7"/>
  <c r="T7" i="7"/>
  <c r="T8" i="7"/>
  <c r="T14" i="7"/>
  <c r="T29" i="7"/>
  <c r="T30" i="7"/>
  <c r="T31" i="7"/>
  <c r="T32" i="7"/>
  <c r="T4" i="7"/>
  <c r="T33" i="7"/>
  <c r="T19" i="7"/>
  <c r="T34" i="7"/>
  <c r="T20" i="7"/>
  <c r="T35" i="7"/>
  <c r="T21" i="7"/>
  <c r="T36" i="7"/>
  <c r="T37" i="7"/>
  <c r="T15" i="7"/>
  <c r="T38" i="7"/>
  <c r="T39" i="7"/>
  <c r="T40" i="7"/>
  <c r="T13" i="7"/>
  <c r="T41" i="7"/>
  <c r="T42" i="7"/>
  <c r="T43" i="7"/>
  <c r="T12" i="7"/>
  <c r="T5" i="7"/>
  <c r="T44" i="7"/>
  <c r="T22" i="7"/>
  <c r="C1" i="7"/>
  <c r="B3" i="7"/>
  <c r="B3" i="5"/>
  <c r="C1" i="5"/>
  <c r="B3" i="3"/>
  <c r="B3" i="2"/>
  <c r="AD1" i="8" l="1"/>
  <c r="BU1" i="2"/>
  <c r="AD3" i="8"/>
  <c r="BU3" i="2"/>
  <c r="T1" i="7"/>
  <c r="AA3" i="5"/>
  <c r="T3" i="7"/>
  <c r="AA1" i="5"/>
  <c r="AE3" i="3"/>
</calcChain>
</file>

<file path=xl/sharedStrings.xml><?xml version="1.0" encoding="utf-8"?>
<sst xmlns="http://schemas.openxmlformats.org/spreadsheetml/2006/main" count="469" uniqueCount="242">
  <si>
    <t>CRITERIUM</t>
  </si>
  <si>
    <t>leeg</t>
  </si>
  <si>
    <t>Totaal</t>
  </si>
  <si>
    <t>VAL- nummer</t>
  </si>
  <si>
    <t>CRITERIUM 2023-2024</t>
  </si>
  <si>
    <t>Cams Roos</t>
  </si>
  <si>
    <t>Ceursters Nicola</t>
  </si>
  <si>
    <t>Deleux Luke</t>
  </si>
  <si>
    <t>Empsen Liam</t>
  </si>
  <si>
    <t>Sanen Paulien</t>
  </si>
  <si>
    <t>Thoonen Linn</t>
  </si>
  <si>
    <t>Aydin Elis</t>
  </si>
  <si>
    <t>Bollen Tibo</t>
  </si>
  <si>
    <t>Busselen Rune</t>
  </si>
  <si>
    <t>Buyck Louise</t>
  </si>
  <si>
    <t>Clemens Noa</t>
  </si>
  <si>
    <t>Clerx Rune</t>
  </si>
  <si>
    <t>De Brier Rosalie</t>
  </si>
  <si>
    <t>Dincer Mauro</t>
  </si>
  <si>
    <t>Heynen Leander</t>
  </si>
  <si>
    <t>Keuleers Elias</t>
  </si>
  <si>
    <t>Keuleers Kasper</t>
  </si>
  <si>
    <t>Knockaert Quinn</t>
  </si>
  <si>
    <t>Murphy Jai</t>
  </si>
  <si>
    <t>Murphy Lee</t>
  </si>
  <si>
    <t>Nagels Charlotte</t>
  </si>
  <si>
    <t>Ruytinx Norah</t>
  </si>
  <si>
    <t>Theunis Arwen</t>
  </si>
  <si>
    <t>Van Aerschot Hanne</t>
  </si>
  <si>
    <t>van Schaijk Juliette</t>
  </si>
  <si>
    <t>Vanderschot Maya</t>
  </si>
  <si>
    <t>Vandikkelen Lena</t>
  </si>
  <si>
    <t>Vanherbergen Ina</t>
  </si>
  <si>
    <t>Vanherbergen Liv</t>
  </si>
  <si>
    <t>BEN - V</t>
  </si>
  <si>
    <t>KAN - M</t>
  </si>
  <si>
    <t>BEN - M</t>
  </si>
  <si>
    <t>KAN - V</t>
  </si>
  <si>
    <t>Breugelmans Jan</t>
  </si>
  <si>
    <t>Breugelmans Tine</t>
  </si>
  <si>
    <t>Demont Arne</t>
  </si>
  <si>
    <t>Ector Marie</t>
  </si>
  <si>
    <t>Gielen Jasper</t>
  </si>
  <si>
    <t>Hiemeleers Benthe</t>
  </si>
  <si>
    <t>Hoebrekx Sterre</t>
  </si>
  <si>
    <t>Hombroux Lena</t>
  </si>
  <si>
    <t>Janssens Frauke</t>
  </si>
  <si>
    <t>Lieten Kato</t>
  </si>
  <si>
    <t>Lieten Nora</t>
  </si>
  <si>
    <t>Mathieu Aurélie</t>
  </si>
  <si>
    <t>Rodiers Daan</t>
  </si>
  <si>
    <t>Rodiers Ellie</t>
  </si>
  <si>
    <t>Sanen Joppe</t>
  </si>
  <si>
    <t>Segers Julie</t>
  </si>
  <si>
    <t>Van Aerschot Thomas</t>
  </si>
  <si>
    <t>Van Eyck Stan</t>
  </si>
  <si>
    <t>Van Loo Andries</t>
  </si>
  <si>
    <t>Van Loo Erlien</t>
  </si>
  <si>
    <t>Van Loo Karlijn</t>
  </si>
  <si>
    <t>Vanbergen Gitte</t>
  </si>
  <si>
    <t>Vanbergen Sibe</t>
  </si>
  <si>
    <t>Vanlommel Lili</t>
  </si>
  <si>
    <t>Verstraete Mathis</t>
  </si>
  <si>
    <t>Wysmans Lisse</t>
  </si>
  <si>
    <t>CAD - M</t>
  </si>
  <si>
    <t>SCH - V</t>
  </si>
  <si>
    <t>CAD - V</t>
  </si>
  <si>
    <t>SCH - M</t>
  </si>
  <si>
    <t>Ays Joris</t>
  </si>
  <si>
    <t>Bollen Kobe</t>
  </si>
  <si>
    <t>Brems Fleur</t>
  </si>
  <si>
    <t>Busselen Arne</t>
  </si>
  <si>
    <t>Busselen Vince</t>
  </si>
  <si>
    <t>Ceursters Julian</t>
  </si>
  <si>
    <t>Croughs Rune</t>
  </si>
  <si>
    <t>De Bie Daan</t>
  </si>
  <si>
    <t>De Meyer Lena</t>
  </si>
  <si>
    <t>De Meyer Lotte</t>
  </si>
  <si>
    <t>De Meyere Helena</t>
  </si>
  <si>
    <t>Decoster Nienke</t>
  </si>
  <si>
    <t>Decraene Ruben</t>
  </si>
  <si>
    <t>Deferm Jens</t>
  </si>
  <si>
    <t>Deferm Kobe</t>
  </si>
  <si>
    <t>Dello Toon</t>
  </si>
  <si>
    <t>Demont Minne</t>
  </si>
  <si>
    <t>Dincer Esmée</t>
  </si>
  <si>
    <t>Geladé Elena</t>
  </si>
  <si>
    <t>Geladé Liv</t>
  </si>
  <si>
    <t>Hendrickx Kathinka</t>
  </si>
  <si>
    <t>Heynen Axelle</t>
  </si>
  <si>
    <t>Janssens Victan</t>
  </si>
  <si>
    <t>Marcoen Gerben</t>
  </si>
  <si>
    <t>Moyaers Yuna</t>
  </si>
  <si>
    <t>Murphy Emma</t>
  </si>
  <si>
    <t>Nyarko Genesia</t>
  </si>
  <si>
    <t>Peeters Mats</t>
  </si>
  <si>
    <t>Point Joceline</t>
  </si>
  <si>
    <t>Scoda Rosie</t>
  </si>
  <si>
    <t>Stassen Kobe</t>
  </si>
  <si>
    <t>Uitterhaegen Ella</t>
  </si>
  <si>
    <t>Van Aerschot Mathias</t>
  </si>
  <si>
    <t>Van De Sande Lies</t>
  </si>
  <si>
    <t>Van Loo Marte</t>
  </si>
  <si>
    <t>Vanbets Ries</t>
  </si>
  <si>
    <t>Vanderspikken Elle-Marie</t>
  </si>
  <si>
    <t>Vanuytrecht Rune</t>
  </si>
  <si>
    <t>Verstraete Louise</t>
  </si>
  <si>
    <t>Vrijsen Lisa</t>
  </si>
  <si>
    <t>Wollants Louise</t>
  </si>
  <si>
    <t>PUP - M</t>
  </si>
  <si>
    <t>PUP - V</t>
  </si>
  <si>
    <t>MIN - M</t>
  </si>
  <si>
    <t>MIN - V</t>
  </si>
  <si>
    <t>ADD Veldloop - Tongeren</t>
  </si>
  <si>
    <t>LCC Decoloop - Pelt</t>
  </si>
  <si>
    <t>St Barbaraveldloop - Genk</t>
  </si>
  <si>
    <t>Sinterklaasveldloop - Bree</t>
  </si>
  <si>
    <t>Parkloop - Dilsen</t>
  </si>
  <si>
    <t>ATLA Veldloop - Lanaken</t>
  </si>
  <si>
    <t>Veldloop - Alken</t>
  </si>
  <si>
    <t>PK Veldlopen - Vilvoorde</t>
  </si>
  <si>
    <t>Veldloop - St Truiden</t>
  </si>
  <si>
    <t>Veldloop - Lommel</t>
  </si>
  <si>
    <t>REN Veldloop - Tessenderlo</t>
  </si>
  <si>
    <t>PK Indoor - Gent</t>
  </si>
  <si>
    <t>ROBA Veldloop - Wespelaar</t>
  </si>
  <si>
    <t>GEBOORTEdatum</t>
  </si>
  <si>
    <t>Kermisloop Terkoest</t>
  </si>
  <si>
    <t>Bokkenrijdersrun Wellen</t>
  </si>
  <si>
    <t>Burchtloop Brustem</t>
  </si>
  <si>
    <t>Stratenloop Velm</t>
  </si>
  <si>
    <t>BVV PUP/min match 6</t>
  </si>
  <si>
    <t>Jeugdmeeting Alken</t>
  </si>
  <si>
    <t>PK PUP/MIN</t>
  </si>
  <si>
    <t>DALO jeugdmeeting</t>
  </si>
  <si>
    <t>Indoormeeting KAN/BEN AVT</t>
  </si>
  <si>
    <t>KAN/BEN meeting DCLA</t>
  </si>
  <si>
    <t>KAN/BEN meeting Alken</t>
  </si>
  <si>
    <t>DALO Jeugdmeeting</t>
  </si>
  <si>
    <t>DCLA Jeugdmeeting</t>
  </si>
  <si>
    <t>Jeugdmeeting ROBA - BETA</t>
  </si>
  <si>
    <t>Jeugdmeeting RCT</t>
  </si>
  <si>
    <t>Kidsrun - Corrida Zoutleeuw</t>
  </si>
  <si>
    <t>Pistemeeting RCT</t>
  </si>
  <si>
    <t>Polsstokmeeting AVT</t>
  </si>
  <si>
    <t>BVV CAD/SCH</t>
  </si>
  <si>
    <t>Indoormeeting AVT</t>
  </si>
  <si>
    <t>BK - Indoor</t>
  </si>
  <si>
    <t>KVV CAD/SCH</t>
  </si>
  <si>
    <t>16de Stessens Athletics Classic Meeting</t>
  </si>
  <si>
    <t>Flanders Cup OLSE</t>
  </si>
  <si>
    <t>KAN/BEN meeting ROBA - BETA</t>
  </si>
  <si>
    <t>KAN/BEN meeting RCT</t>
  </si>
  <si>
    <t>CMCC Meeting</t>
  </si>
  <si>
    <t>Memorial Falco Christiaens</t>
  </si>
  <si>
    <t>Open meeting met jeugd AVT</t>
  </si>
  <si>
    <t>Open meeting met jeugd</t>
  </si>
  <si>
    <t>AAS-criterium</t>
  </si>
  <si>
    <t>25-26/05/2024</t>
  </si>
  <si>
    <t>Open PK meerkamp Antwerpen</t>
  </si>
  <si>
    <t>Open PK Meerkamp Limburg</t>
  </si>
  <si>
    <t>10-11/08/2024</t>
  </si>
  <si>
    <t>BK Meerkamp</t>
  </si>
  <si>
    <t>KVV Cad/SCH</t>
  </si>
  <si>
    <t>PK Estafetten Vlaams Brabant</t>
  </si>
  <si>
    <t>BK CAD/SCH &amp; relais JUN</t>
  </si>
  <si>
    <t>BK Estafetten Oordegem</t>
  </si>
  <si>
    <t>Veldloop Bonheiden</t>
  </si>
  <si>
    <t>Nacht van Alken</t>
  </si>
  <si>
    <t>ADD open met Jeugd</t>
  </si>
  <si>
    <t>Open meeting Hasselt</t>
  </si>
  <si>
    <t>Open meeting @de nekker</t>
  </si>
  <si>
    <t>Snoepzakkenmeeting</t>
  </si>
  <si>
    <t>Meeting voor Mon</t>
  </si>
  <si>
    <t xml:space="preserve">Open meeting </t>
  </si>
  <si>
    <t>Warandemeeting</t>
  </si>
  <si>
    <t>Runners Lab Athletics Classic meeting</t>
  </si>
  <si>
    <t>Golazo Open meeting</t>
  </si>
  <si>
    <t>Dalo open meeting</t>
  </si>
  <si>
    <t>REN open meeting</t>
  </si>
  <si>
    <t>cross Grimbergen</t>
  </si>
  <si>
    <t>Memorial Jef Bogaerts</t>
  </si>
  <si>
    <t>Alibo Flanders cup AVLL</t>
  </si>
  <si>
    <t>Open meeting Mol</t>
  </si>
  <si>
    <t>Pole Vault gala Leuven</t>
  </si>
  <si>
    <t>Rik Clerckx Memorial</t>
  </si>
  <si>
    <t>Hogense Loop</t>
  </si>
  <si>
    <t>Marienloop Borgloon</t>
  </si>
  <si>
    <t>Herk loopt</t>
  </si>
  <si>
    <t>Kermisloop Nieuwerkerke</t>
  </si>
  <si>
    <t>KAN/BEN meetin Hasselt</t>
  </si>
  <si>
    <t>ROBA DAK meeting BEN/KAN</t>
  </si>
  <si>
    <t>KAN/BEN meeting</t>
  </si>
  <si>
    <t>Kidsrun Memorial Rik Clerckx</t>
  </si>
  <si>
    <t>Roba DAK jeugd PUP/MIN</t>
  </si>
  <si>
    <t>Dalo open met jeugd</t>
  </si>
  <si>
    <t>PK estafetten Vlaams Brabant</t>
  </si>
  <si>
    <t>Pater Vanbenberk jeugdmeeting</t>
  </si>
  <si>
    <t>open meeting + jeugd</t>
  </si>
  <si>
    <t>Kidsrun Marienloop Borgloon</t>
  </si>
  <si>
    <t>Kidsrun Herk Loopt</t>
  </si>
  <si>
    <t>Time Tronics Jeugdmeeting</t>
  </si>
  <si>
    <t>Pater Vanbenberk Jeugdmeeting</t>
  </si>
  <si>
    <t>Maasrun</t>
  </si>
  <si>
    <t>28-29/09/2024</t>
  </si>
  <si>
    <t>Open PK meerkamp Oordegem</t>
  </si>
  <si>
    <t>Gursoy Allegra</t>
  </si>
  <si>
    <t>Segers Joren</t>
  </si>
  <si>
    <t>Van Eyck Bram</t>
  </si>
  <si>
    <t>GEBOORTE datum</t>
  </si>
  <si>
    <t>VAL nummer</t>
  </si>
  <si>
    <t>PK - Dag1</t>
  </si>
  <si>
    <t>PK - Dag2</t>
  </si>
  <si>
    <t xml:space="preserve">Electro 80 Gouden 1500 </t>
  </si>
  <si>
    <t>JUN-V</t>
  </si>
  <si>
    <t>JUN-M</t>
  </si>
  <si>
    <t>JUNM</t>
  </si>
  <si>
    <t>Open avondmeeting Ninove</t>
  </si>
  <si>
    <t>BK Jun/Bel</t>
  </si>
  <si>
    <t>BK Veldlopen Herentals</t>
  </si>
  <si>
    <t xml:space="preserve">Glabbeek Loopt </t>
  </si>
  <si>
    <t>Aveve tuincentrum FAGARD open meeting</t>
  </si>
  <si>
    <t>Dalo medailes jeugdmeeting pup/min</t>
  </si>
  <si>
    <t>Bokkerijdersrun Wellen &gt; 2 km</t>
  </si>
  <si>
    <t>Glabbeek Loopt &gt; 2 km</t>
  </si>
  <si>
    <t>Loop je te Gek 1km</t>
  </si>
  <si>
    <t>Midwinterjogging 1km</t>
  </si>
  <si>
    <t>Bloesemrun Zepperen - Kidsrun</t>
  </si>
  <si>
    <t>Bekkevoort Loopt - kidsrun</t>
  </si>
  <si>
    <t>Everse Midzomerjogging - 1 km</t>
  </si>
  <si>
    <t>Dwars door ons wereldje - 2 km</t>
  </si>
  <si>
    <t>BVV C-finale PUP/BEN</t>
  </si>
  <si>
    <t>PK MOEV Limburg</t>
  </si>
  <si>
    <t>PUP-MIN Jeugdnacht Alken</t>
  </si>
  <si>
    <t>Burzy Cedric</t>
  </si>
  <si>
    <t>JUN -M</t>
  </si>
  <si>
    <t>Van Wassenhove Jelle</t>
  </si>
  <si>
    <t>JUN - M</t>
  </si>
  <si>
    <t>KAN-BEn Jeugdnacht Alken</t>
  </si>
  <si>
    <t>Uurloop DCLA</t>
  </si>
  <si>
    <t>The Primagaz Classic Tessenderlo</t>
  </si>
  <si>
    <t>04/10/204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</si>
</sst>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color theme="1"/>
      <name val="Calibri"/>
      <family val="2"/>
      <scheme val="minor"/>
    </font>
    <font>
      <sz val="18"/>
      <color indexed="10"/>
      <name val="Arial"/>
      <family val="2"/>
    </font>
    <font>
      <sz val="8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0"/>
      <name val="Verdana"/>
      <family val="2"/>
    </font>
    <font>
      <sz val="8"/>
      <name val="Tahoma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6"/>
      <color rgb="FFC0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3499862666707357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>
      <alignment horizontal="center" textRotation="90" wrapText="1"/>
    </xf>
    <xf numFmtId="0" fontId="8" fillId="0" borderId="3" xfId="0" applyFont="1" applyBorder="1" applyAlignment="1">
      <alignment textRotation="90"/>
    </xf>
    <xf numFmtId="0" fontId="9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textRotation="90"/>
    </xf>
    <xf numFmtId="0" fontId="8" fillId="0" borderId="6" xfId="0" applyFont="1" applyBorder="1" applyAlignment="1">
      <alignment horizontal="right" textRotation="90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1" fontId="12" fillId="0" borderId="1" xfId="0" applyNumberFormat="1" applyFont="1" applyBorder="1" applyAlignment="1">
      <alignment vertical="center"/>
    </xf>
    <xf numFmtId="0" fontId="0" fillId="0" borderId="1" xfId="0" applyBorder="1"/>
    <xf numFmtId="0" fontId="5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/>
    <xf numFmtId="14" fontId="10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wrapText="1"/>
      <protection locked="0"/>
    </xf>
    <xf numFmtId="0" fontId="2" fillId="0" borderId="12" xfId="0" applyFont="1" applyBorder="1"/>
    <xf numFmtId="0" fontId="0" fillId="0" borderId="7" xfId="0" applyBorder="1"/>
    <xf numFmtId="0" fontId="2" fillId="0" borderId="1" xfId="0" applyFont="1" applyBorder="1" applyAlignment="1" applyProtection="1">
      <alignment wrapText="1"/>
      <protection locked="0"/>
    </xf>
    <xf numFmtId="0" fontId="14" fillId="0" borderId="0" xfId="0" applyFont="1" applyBorder="1" applyAlignment="1">
      <alignment vertical="top"/>
    </xf>
    <xf numFmtId="1" fontId="14" fillId="0" borderId="0" xfId="0" applyNumberFormat="1" applyFont="1" applyBorder="1" applyAlignment="1">
      <alignment vertical="top"/>
    </xf>
    <xf numFmtId="164" fontId="14" fillId="0" borderId="0" xfId="0" applyNumberFormat="1" applyFont="1" applyBorder="1" applyAlignment="1">
      <alignment horizontal="left" vertical="top"/>
    </xf>
    <xf numFmtId="0" fontId="0" fillId="0" borderId="0" xfId="0" applyBorder="1"/>
    <xf numFmtId="14" fontId="0" fillId="0" borderId="1" xfId="0" applyNumberFormat="1" applyBorder="1"/>
    <xf numFmtId="14" fontId="15" fillId="0" borderId="9" xfId="0" applyNumberFormat="1" applyFont="1" applyBorder="1" applyAlignment="1">
      <alignment horizontal="center" textRotation="90"/>
    </xf>
    <xf numFmtId="14" fontId="15" fillId="0" borderId="11" xfId="0" applyNumberFormat="1" applyFont="1" applyBorder="1" applyAlignment="1">
      <alignment horizontal="center" textRotation="90"/>
    </xf>
    <xf numFmtId="0" fontId="15" fillId="0" borderId="3" xfId="0" applyFont="1" applyBorder="1" applyAlignment="1">
      <alignment horizontal="center" textRotation="90" wrapText="1"/>
    </xf>
    <xf numFmtId="0" fontId="15" fillId="0" borderId="5" xfId="0" applyFont="1" applyBorder="1" applyAlignment="1">
      <alignment horizontal="center" textRotation="90" wrapText="1"/>
    </xf>
    <xf numFmtId="0" fontId="0" fillId="0" borderId="1" xfId="0" applyFont="1" applyBorder="1"/>
    <xf numFmtId="0" fontId="15" fillId="0" borderId="1" xfId="0" applyFont="1" applyBorder="1" applyAlignment="1">
      <alignment vertical="center"/>
    </xf>
    <xf numFmtId="0" fontId="2" fillId="0" borderId="2" xfId="0" applyFont="1" applyBorder="1" applyAlignment="1" applyProtection="1">
      <alignment wrapText="1"/>
      <protection locked="0"/>
    </xf>
    <xf numFmtId="0" fontId="0" fillId="0" borderId="0" xfId="0" applyFont="1"/>
    <xf numFmtId="0" fontId="16" fillId="0" borderId="3" xfId="0" applyFont="1" applyBorder="1" applyAlignment="1">
      <alignment textRotation="90"/>
    </xf>
    <xf numFmtId="14" fontId="15" fillId="0" borderId="8" xfId="0" applyNumberFormat="1" applyFont="1" applyBorder="1" applyAlignment="1">
      <alignment horizontal="center" textRotation="90"/>
    </xf>
    <xf numFmtId="0" fontId="16" fillId="0" borderId="6" xfId="0" applyFont="1" applyBorder="1" applyAlignment="1">
      <alignment horizontal="right" textRotation="90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horizontal="left" vertical="top"/>
    </xf>
    <xf numFmtId="14" fontId="0" fillId="0" borderId="0" xfId="0" applyNumberFormat="1" applyFont="1"/>
    <xf numFmtId="14" fontId="0" fillId="0" borderId="0" xfId="0" applyNumberFormat="1" applyFont="1" applyAlignment="1">
      <alignment horizontal="center" vertical="center" wrapText="1"/>
    </xf>
    <xf numFmtId="14" fontId="15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/>
    <xf numFmtId="14" fontId="15" fillId="0" borderId="6" xfId="0" applyNumberFormat="1" applyFont="1" applyBorder="1" applyAlignment="1">
      <alignment horizontal="center" textRotation="90"/>
    </xf>
    <xf numFmtId="0" fontId="0" fillId="0" borderId="2" xfId="0" applyFont="1" applyBorder="1"/>
    <xf numFmtId="0" fontId="7" fillId="0" borderId="3" xfId="0" applyFont="1" applyBorder="1" applyAlignment="1">
      <alignment horizontal="center" textRotation="90" wrapText="1"/>
    </xf>
    <xf numFmtId="14" fontId="11" fillId="0" borderId="6" xfId="0" applyNumberFormat="1" applyFont="1" applyBorder="1" applyAlignment="1">
      <alignment horizontal="center" textRotation="90"/>
    </xf>
    <xf numFmtId="0" fontId="12" fillId="0" borderId="8" xfId="0" applyFont="1" applyBorder="1" applyAlignment="1">
      <alignment horizontal="center" vertical="center"/>
    </xf>
    <xf numFmtId="0" fontId="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0" fillId="0" borderId="9" xfId="0" applyBorder="1"/>
    <xf numFmtId="0" fontId="12" fillId="0" borderId="9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0" fillId="2" borderId="1" xfId="0" applyFont="1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9" xfId="0" applyFill="1" applyBorder="1"/>
    <xf numFmtId="0" fontId="12" fillId="0" borderId="1" xfId="0" applyFont="1" applyFill="1" applyBorder="1" applyAlignment="1">
      <alignment horizontal="center" vertical="center"/>
    </xf>
    <xf numFmtId="0" fontId="0" fillId="2" borderId="7" xfId="0" applyFill="1" applyBorder="1"/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6" fillId="0" borderId="3" xfId="0" applyFont="1" applyBorder="1"/>
    <xf numFmtId="0" fontId="7" fillId="0" borderId="0" xfId="0" applyFont="1" applyBorder="1" applyAlignment="1">
      <alignment horizontal="center" textRotation="90" wrapText="1"/>
    </xf>
    <xf numFmtId="14" fontId="11" fillId="0" borderId="0" xfId="0" applyNumberFormat="1" applyFont="1" applyBorder="1" applyAlignment="1">
      <alignment horizontal="center" textRotation="90"/>
    </xf>
    <xf numFmtId="0" fontId="0" fillId="0" borderId="0" xfId="0" applyFont="1" applyBorder="1"/>
    <xf numFmtId="0" fontId="0" fillId="3" borderId="1" xfId="0" applyFont="1" applyFill="1" applyBorder="1"/>
    <xf numFmtId="0" fontId="0" fillId="3" borderId="1" xfId="0" applyFill="1" applyBorder="1"/>
    <xf numFmtId="0" fontId="13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14" fontId="15" fillId="0" borderId="1" xfId="0" applyNumberFormat="1" applyFont="1" applyBorder="1" applyAlignment="1">
      <alignment horizontal="center" textRotation="90"/>
    </xf>
    <xf numFmtId="0" fontId="17" fillId="0" borderId="1" xfId="0" applyFont="1" applyBorder="1"/>
    <xf numFmtId="0" fontId="17" fillId="0" borderId="12" xfId="0" applyFont="1" applyBorder="1"/>
    <xf numFmtId="0" fontId="17" fillId="0" borderId="1" xfId="0" applyFont="1" applyFill="1" applyBorder="1"/>
    <xf numFmtId="0" fontId="18" fillId="0" borderId="3" xfId="0" applyFont="1" applyBorder="1" applyAlignment="1">
      <alignment horizontal="center" textRotation="90" wrapText="1"/>
    </xf>
    <xf numFmtId="0" fontId="18" fillId="0" borderId="5" xfId="0" applyFont="1" applyBorder="1" applyAlignment="1">
      <alignment horizontal="center" textRotation="90" wrapText="1"/>
    </xf>
    <xf numFmtId="0" fontId="18" fillId="0" borderId="5" xfId="0" applyFont="1" applyFill="1" applyBorder="1" applyAlignment="1">
      <alignment horizontal="center" textRotation="90" wrapText="1"/>
    </xf>
    <xf numFmtId="14" fontId="18" fillId="0" borderId="6" xfId="0" applyNumberFormat="1" applyFont="1" applyBorder="1" applyAlignment="1">
      <alignment horizontal="center" textRotation="90"/>
    </xf>
    <xf numFmtId="14" fontId="18" fillId="0" borderId="8" xfId="0" applyNumberFormat="1" applyFont="1" applyBorder="1" applyAlignment="1">
      <alignment horizontal="center" textRotation="90"/>
    </xf>
    <xf numFmtId="14" fontId="18" fillId="0" borderId="11" xfId="0" applyNumberFormat="1" applyFont="1" applyBorder="1" applyAlignment="1">
      <alignment horizontal="center" textRotation="90"/>
    </xf>
    <xf numFmtId="14" fontId="18" fillId="0" borderId="8" xfId="0" applyNumberFormat="1" applyFont="1" applyFill="1" applyBorder="1" applyAlignment="1">
      <alignment horizontal="center" textRotation="90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Fill="1" applyBorder="1"/>
    <xf numFmtId="0" fontId="19" fillId="0" borderId="0" xfId="0" applyFont="1"/>
    <xf numFmtId="0" fontId="19" fillId="0" borderId="0" xfId="0" applyFont="1" applyFill="1"/>
    <xf numFmtId="0" fontId="17" fillId="0" borderId="0" xfId="0" applyFont="1" applyBorder="1"/>
    <xf numFmtId="0" fontId="18" fillId="0" borderId="0" xfId="0" applyFont="1" applyBorder="1" applyAlignment="1">
      <alignment horizontal="center" textRotation="90" wrapText="1"/>
    </xf>
    <xf numFmtId="14" fontId="18" fillId="0" borderId="11" xfId="0" applyNumberFormat="1" applyFont="1" applyFill="1" applyBorder="1" applyAlignment="1">
      <alignment horizontal="center" textRotation="90"/>
    </xf>
    <xf numFmtId="14" fontId="18" fillId="0" borderId="0" xfId="0" applyNumberFormat="1" applyFont="1" applyBorder="1" applyAlignment="1">
      <alignment horizontal="center" textRotation="90"/>
    </xf>
  </cellXfs>
  <cellStyles count="1">
    <cellStyle name="Normal" xfId="0" builtinId="0"/>
  </cellStyles>
  <dxfs count="2">
    <dxf>
      <font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279070</xdr:rowOff>
    </xdr:from>
    <xdr:to>
      <xdr:col>1</xdr:col>
      <xdr:colOff>12700</xdr:colOff>
      <xdr:row>2</xdr:row>
      <xdr:rowOff>12700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D03E34C-8DC8-44BA-9CEC-177A0613A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070"/>
          <a:ext cx="2533650" cy="1898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24247</xdr:rowOff>
    </xdr:from>
    <xdr:to>
      <xdr:col>1</xdr:col>
      <xdr:colOff>6351</xdr:colOff>
      <xdr:row>1</xdr:row>
      <xdr:rowOff>1778000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0300726-D59B-4BFC-BCD2-5204A8D3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09997"/>
          <a:ext cx="2527300" cy="1753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24247</xdr:rowOff>
    </xdr:from>
    <xdr:to>
      <xdr:col>1</xdr:col>
      <xdr:colOff>6351</xdr:colOff>
      <xdr:row>2</xdr:row>
      <xdr:rowOff>6350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A270EB1-4E17-4E8F-9D54-979417F81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09997"/>
          <a:ext cx="2527300" cy="18490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24247</xdr:rowOff>
    </xdr:from>
    <xdr:to>
      <xdr:col>1</xdr:col>
      <xdr:colOff>6351</xdr:colOff>
      <xdr:row>1</xdr:row>
      <xdr:rowOff>1651000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388A376-9B80-400C-8A09-1F0FDAC7A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09997"/>
          <a:ext cx="2527300" cy="16267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43298</xdr:rowOff>
    </xdr:from>
    <xdr:to>
      <xdr:col>0</xdr:col>
      <xdr:colOff>2514599</xdr:colOff>
      <xdr:row>1</xdr:row>
      <xdr:rowOff>1143000</xdr:rowOff>
    </xdr:to>
    <xdr:pic>
      <xdr:nvPicPr>
        <xdr:cNvPr id="6" name="Afbeelding 1">
          <a:extLst>
            <a:ext uri="{FF2B5EF4-FFF2-40B4-BE49-F238E27FC236}">
              <a16:creationId xmlns:a16="http://schemas.microsoft.com/office/drawing/2014/main" id="{56CC42BC-447A-4DBE-A1C0-802B8207C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8573"/>
          <a:ext cx="2514599" cy="109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letiek.nu/atleet/main/1885855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tletiek.nu/atleet/main/188585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tletiek.nu/atleet/main/2000325/" TargetMode="External"/><Relationship Id="rId2" Type="http://schemas.openxmlformats.org/officeDocument/2006/relationships/hyperlink" Target="https://www.atletiek.nu/atleet/main/2018867/" TargetMode="External"/><Relationship Id="rId1" Type="http://schemas.openxmlformats.org/officeDocument/2006/relationships/hyperlink" Target="https://www.atletiek.nu/atleet/main/1965970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059C-24C0-45E3-9DB0-8B83BEDEDF2D}">
  <dimension ref="A1:AF1048538"/>
  <sheetViews>
    <sheetView tabSelected="1" workbookViewId="0">
      <selection activeCell="G11" sqref="G11"/>
    </sheetView>
  </sheetViews>
  <sheetFormatPr defaultColWidth="8.7109375" defaultRowHeight="15" x14ac:dyDescent="0.25"/>
  <cols>
    <col min="1" max="1" width="36.140625" bestFit="1" customWidth="1"/>
    <col min="2" max="2" width="21.42578125" bestFit="1" customWidth="1"/>
    <col min="3" max="15" width="3.28515625" style="102" customWidth="1"/>
    <col min="16" max="16" width="3.28515625" style="103" customWidth="1"/>
    <col min="17" max="26" width="3.28515625" style="102" customWidth="1"/>
    <col min="27" max="28" width="5.5703125" customWidth="1"/>
    <col min="29" max="29" width="12.7109375" bestFit="1" customWidth="1"/>
    <col min="30" max="31" width="8.7109375" style="30"/>
    <col min="32" max="32" width="9.140625" style="30" bestFit="1" customWidth="1"/>
    <col min="33" max="16384" width="8.7109375" style="30"/>
  </cols>
  <sheetData>
    <row r="1" spans="1:32" customFormat="1" ht="23.25" x14ac:dyDescent="0.25">
      <c r="A1" s="1" t="s">
        <v>4</v>
      </c>
      <c r="B1" s="23"/>
      <c r="C1" s="87">
        <f t="shared" ref="C1:U1" si="0">SUM(C4:C66)</f>
        <v>10</v>
      </c>
      <c r="D1" s="87">
        <f t="shared" si="0"/>
        <v>12</v>
      </c>
      <c r="E1" s="87">
        <f t="shared" si="0"/>
        <v>16</v>
      </c>
      <c r="F1" s="87">
        <f t="shared" si="0"/>
        <v>6</v>
      </c>
      <c r="G1" s="87">
        <f t="shared" si="0"/>
        <v>10</v>
      </c>
      <c r="H1" s="87">
        <f t="shared" si="0"/>
        <v>2</v>
      </c>
      <c r="I1" s="87">
        <f t="shared" si="0"/>
        <v>8</v>
      </c>
      <c r="J1" s="87">
        <f t="shared" si="0"/>
        <v>0</v>
      </c>
      <c r="K1" s="87">
        <f t="shared" si="0"/>
        <v>10</v>
      </c>
      <c r="L1" s="87">
        <f t="shared" si="0"/>
        <v>10</v>
      </c>
      <c r="M1" s="87">
        <f t="shared" si="0"/>
        <v>10</v>
      </c>
      <c r="N1" s="88">
        <f t="shared" si="0"/>
        <v>2</v>
      </c>
      <c r="O1" s="87">
        <f t="shared" si="0"/>
        <v>8</v>
      </c>
      <c r="P1" s="89">
        <f t="shared" si="0"/>
        <v>22</v>
      </c>
      <c r="Q1" s="87">
        <f t="shared" si="0"/>
        <v>2</v>
      </c>
      <c r="R1" s="87">
        <f t="shared" si="0"/>
        <v>6</v>
      </c>
      <c r="S1" s="87">
        <f t="shared" si="0"/>
        <v>4</v>
      </c>
      <c r="T1" s="87">
        <f t="shared" si="0"/>
        <v>6</v>
      </c>
      <c r="U1" s="87">
        <f t="shared" si="0"/>
        <v>6</v>
      </c>
      <c r="V1" s="87"/>
      <c r="W1" s="87">
        <f>SUM(W4:W66)</f>
        <v>6</v>
      </c>
      <c r="X1" s="87">
        <f>SUM(X4:X66)</f>
        <v>2</v>
      </c>
      <c r="Y1" s="87">
        <f>SUM(Y4:Y66)</f>
        <v>8</v>
      </c>
      <c r="Z1" s="87">
        <f>SUM(Z4:Z66)</f>
        <v>0</v>
      </c>
      <c r="AA1" s="3">
        <f>SUM($C1:Z1)</f>
        <v>166</v>
      </c>
      <c r="AB1" s="4"/>
      <c r="AC1" s="4"/>
    </row>
    <row r="2" spans="1:32" customFormat="1" ht="147.94999999999999" customHeight="1" x14ac:dyDescent="0.25">
      <c r="A2" s="19" t="s">
        <v>0</v>
      </c>
      <c r="B2" s="21" t="s">
        <v>1</v>
      </c>
      <c r="C2" s="90" t="s">
        <v>113</v>
      </c>
      <c r="D2" s="91" t="s">
        <v>114</v>
      </c>
      <c r="E2" s="91" t="s">
        <v>115</v>
      </c>
      <c r="F2" s="91" t="s">
        <v>116</v>
      </c>
      <c r="G2" s="91" t="s">
        <v>117</v>
      </c>
      <c r="H2" s="91" t="s">
        <v>135</v>
      </c>
      <c r="I2" s="91" t="s">
        <v>118</v>
      </c>
      <c r="J2" s="91" t="s">
        <v>120</v>
      </c>
      <c r="K2" s="91" t="s">
        <v>119</v>
      </c>
      <c r="L2" s="91" t="s">
        <v>121</v>
      </c>
      <c r="M2" s="91" t="s">
        <v>122</v>
      </c>
      <c r="N2" s="91" t="s">
        <v>154</v>
      </c>
      <c r="O2" s="91" t="s">
        <v>135</v>
      </c>
      <c r="P2" s="92" t="s">
        <v>136</v>
      </c>
      <c r="Q2" s="91" t="s">
        <v>151</v>
      </c>
      <c r="R2" s="91" t="s">
        <v>137</v>
      </c>
      <c r="S2" s="91" t="s">
        <v>152</v>
      </c>
      <c r="T2" s="91" t="s">
        <v>138</v>
      </c>
      <c r="U2" s="91" t="s">
        <v>190</v>
      </c>
      <c r="V2" s="91" t="s">
        <v>193</v>
      </c>
      <c r="W2" s="91" t="s">
        <v>191</v>
      </c>
      <c r="X2" s="91" t="s">
        <v>192</v>
      </c>
      <c r="Y2" s="91" t="s">
        <v>238</v>
      </c>
      <c r="Z2" s="91"/>
      <c r="AA2" s="8" t="s">
        <v>2</v>
      </c>
      <c r="AB2" s="4"/>
      <c r="AC2" s="4"/>
    </row>
    <row r="3" spans="1:32" customFormat="1" ht="69.95" customHeight="1" x14ac:dyDescent="0.25">
      <c r="A3" s="20"/>
      <c r="B3" s="22">
        <f ca="1">TODAY()</f>
        <v>45575</v>
      </c>
      <c r="C3" s="93">
        <v>45235</v>
      </c>
      <c r="D3" s="94">
        <v>45242</v>
      </c>
      <c r="E3" s="94">
        <v>45256</v>
      </c>
      <c r="F3" s="94">
        <v>45263</v>
      </c>
      <c r="G3" s="94">
        <v>45277</v>
      </c>
      <c r="H3" s="94">
        <v>45294</v>
      </c>
      <c r="I3" s="94">
        <v>44933</v>
      </c>
      <c r="J3" s="94">
        <v>44940</v>
      </c>
      <c r="K3" s="94">
        <v>44947</v>
      </c>
      <c r="L3" s="94">
        <v>44954</v>
      </c>
      <c r="M3" s="94">
        <v>44961</v>
      </c>
      <c r="N3" s="95">
        <v>45340</v>
      </c>
      <c r="O3" s="94">
        <v>45357</v>
      </c>
      <c r="P3" s="96">
        <v>45395</v>
      </c>
      <c r="Q3" s="94">
        <v>45413</v>
      </c>
      <c r="R3" s="94">
        <v>45416</v>
      </c>
      <c r="S3" s="94">
        <v>45432</v>
      </c>
      <c r="T3" s="94">
        <v>45452</v>
      </c>
      <c r="U3" s="94">
        <v>45472</v>
      </c>
      <c r="V3" s="94">
        <v>45536</v>
      </c>
      <c r="W3" s="94">
        <v>45542</v>
      </c>
      <c r="X3" s="94">
        <v>45550</v>
      </c>
      <c r="Y3" s="94">
        <v>45570</v>
      </c>
      <c r="Z3" s="94"/>
      <c r="AA3" s="12">
        <f>SUM(AA4:AA66)</f>
        <v>168</v>
      </c>
      <c r="AB3" s="13" t="s">
        <v>3</v>
      </c>
      <c r="AC3" s="13" t="s">
        <v>126</v>
      </c>
    </row>
    <row r="4" spans="1:32" x14ac:dyDescent="0.25">
      <c r="A4" s="66" t="s">
        <v>12</v>
      </c>
      <c r="B4" s="71" t="s">
        <v>35</v>
      </c>
      <c r="C4" s="63">
        <v>2</v>
      </c>
      <c r="D4" s="63">
        <v>2</v>
      </c>
      <c r="E4" s="63">
        <v>2</v>
      </c>
      <c r="F4" s="63">
        <v>2</v>
      </c>
      <c r="G4" s="63">
        <v>2</v>
      </c>
      <c r="H4" s="63">
        <v>2</v>
      </c>
      <c r="I4" s="63">
        <v>2</v>
      </c>
      <c r="J4" s="63"/>
      <c r="K4" s="63">
        <v>2</v>
      </c>
      <c r="L4" s="63">
        <v>2</v>
      </c>
      <c r="M4" s="63">
        <v>2</v>
      </c>
      <c r="N4" s="63"/>
      <c r="O4" s="63">
        <v>2</v>
      </c>
      <c r="P4" s="97">
        <v>2</v>
      </c>
      <c r="Q4" s="97"/>
      <c r="R4" s="97">
        <v>2</v>
      </c>
      <c r="S4" s="97"/>
      <c r="T4" s="97">
        <v>2</v>
      </c>
      <c r="U4" s="97">
        <v>2</v>
      </c>
      <c r="V4" s="97">
        <v>1</v>
      </c>
      <c r="W4" s="97">
        <v>2</v>
      </c>
      <c r="X4" s="97">
        <v>2</v>
      </c>
      <c r="Y4" s="97">
        <v>2</v>
      </c>
      <c r="Z4" s="97"/>
      <c r="AA4" s="72">
        <f>SUBTOTAL(9,C4:Z4)</f>
        <v>37</v>
      </c>
      <c r="AB4" s="18">
        <v>7362</v>
      </c>
      <c r="AC4" s="31">
        <v>42748</v>
      </c>
      <c r="AD4" s="27"/>
      <c r="AE4" s="28"/>
      <c r="AF4" s="29"/>
    </row>
    <row r="5" spans="1:32" x14ac:dyDescent="0.25">
      <c r="A5" s="66" t="s">
        <v>19</v>
      </c>
      <c r="B5" s="71" t="s">
        <v>36</v>
      </c>
      <c r="C5" s="98">
        <v>2</v>
      </c>
      <c r="D5" s="98">
        <v>2</v>
      </c>
      <c r="E5" s="98">
        <v>2</v>
      </c>
      <c r="F5" s="98">
        <v>2</v>
      </c>
      <c r="G5" s="98">
        <v>2</v>
      </c>
      <c r="H5" s="98"/>
      <c r="I5" s="98">
        <v>2</v>
      </c>
      <c r="J5" s="98"/>
      <c r="K5" s="98">
        <v>2</v>
      </c>
      <c r="L5" s="98">
        <v>2</v>
      </c>
      <c r="M5" s="98">
        <v>2</v>
      </c>
      <c r="N5" s="97">
        <v>2</v>
      </c>
      <c r="O5" s="98">
        <v>2</v>
      </c>
      <c r="P5" s="97">
        <v>2</v>
      </c>
      <c r="Q5" s="97"/>
      <c r="R5" s="97">
        <v>2</v>
      </c>
      <c r="S5" s="97">
        <v>2</v>
      </c>
      <c r="T5" s="97">
        <v>2</v>
      </c>
      <c r="U5" s="97">
        <v>2</v>
      </c>
      <c r="V5" s="97"/>
      <c r="W5" s="97">
        <v>2</v>
      </c>
      <c r="X5" s="97"/>
      <c r="Y5" s="97">
        <v>2</v>
      </c>
      <c r="Z5" s="97"/>
      <c r="AA5" s="72">
        <f>SUBTOTAL(9,C5:Z5)</f>
        <v>36</v>
      </c>
      <c r="AB5" s="18">
        <v>1082</v>
      </c>
      <c r="AC5" s="31">
        <v>42601</v>
      </c>
      <c r="AD5" s="27"/>
      <c r="AE5" s="28"/>
      <c r="AF5" s="29"/>
    </row>
    <row r="6" spans="1:32" x14ac:dyDescent="0.25">
      <c r="A6" s="66" t="s">
        <v>13</v>
      </c>
      <c r="B6" s="71" t="s">
        <v>36</v>
      </c>
      <c r="C6" s="98">
        <v>2</v>
      </c>
      <c r="D6" s="98">
        <v>2</v>
      </c>
      <c r="E6" s="98">
        <v>2</v>
      </c>
      <c r="F6" s="98">
        <v>2</v>
      </c>
      <c r="G6" s="98">
        <v>2</v>
      </c>
      <c r="H6" s="98"/>
      <c r="I6" s="98">
        <v>2</v>
      </c>
      <c r="J6" s="98"/>
      <c r="K6" s="98">
        <v>2</v>
      </c>
      <c r="L6" s="98">
        <v>2</v>
      </c>
      <c r="M6" s="98">
        <v>2</v>
      </c>
      <c r="N6" s="97"/>
      <c r="O6" s="98">
        <v>2</v>
      </c>
      <c r="P6" s="97">
        <v>2</v>
      </c>
      <c r="Q6" s="97">
        <v>2</v>
      </c>
      <c r="R6" s="97"/>
      <c r="S6" s="97">
        <v>2</v>
      </c>
      <c r="T6" s="97">
        <v>2</v>
      </c>
      <c r="U6" s="97"/>
      <c r="V6" s="97">
        <v>1</v>
      </c>
      <c r="W6" s="97"/>
      <c r="X6" s="97"/>
      <c r="Y6" s="97">
        <v>2</v>
      </c>
      <c r="Z6" s="97"/>
      <c r="AA6" s="72">
        <f>SUBTOTAL(9,C6:Z6)</f>
        <v>31</v>
      </c>
      <c r="AB6" s="18">
        <v>1081</v>
      </c>
      <c r="AC6" s="31">
        <v>42528</v>
      </c>
      <c r="AD6" s="27"/>
      <c r="AE6" s="28"/>
      <c r="AF6" s="29"/>
    </row>
    <row r="7" spans="1:32" x14ac:dyDescent="0.25">
      <c r="A7" s="66" t="s">
        <v>25</v>
      </c>
      <c r="B7" s="71" t="s">
        <v>37</v>
      </c>
      <c r="C7" s="98">
        <v>2</v>
      </c>
      <c r="D7" s="98">
        <v>2</v>
      </c>
      <c r="E7" s="98">
        <v>2</v>
      </c>
      <c r="F7" s="98"/>
      <c r="G7" s="98"/>
      <c r="H7" s="98"/>
      <c r="I7" s="98">
        <v>2</v>
      </c>
      <c r="J7" s="98"/>
      <c r="K7" s="98"/>
      <c r="L7" s="98"/>
      <c r="M7" s="98"/>
      <c r="N7" s="97"/>
      <c r="O7" s="98"/>
      <c r="P7" s="97">
        <v>2</v>
      </c>
      <c r="Q7" s="97"/>
      <c r="R7" s="97"/>
      <c r="S7" s="97"/>
      <c r="T7" s="97"/>
      <c r="U7" s="97">
        <v>2</v>
      </c>
      <c r="V7" s="97"/>
      <c r="W7" s="97">
        <v>2</v>
      </c>
      <c r="X7" s="97"/>
      <c r="Y7" s="97">
        <v>2</v>
      </c>
      <c r="Z7" s="97"/>
      <c r="AA7" s="72">
        <f>SUBTOTAL(9,C7:Z7)</f>
        <v>16</v>
      </c>
      <c r="AB7" s="18">
        <v>5280</v>
      </c>
      <c r="AC7" s="31">
        <v>42781</v>
      </c>
      <c r="AD7" s="27"/>
      <c r="AE7" s="28"/>
      <c r="AF7" s="29"/>
    </row>
    <row r="8" spans="1:32" x14ac:dyDescent="0.25">
      <c r="A8" s="66" t="s">
        <v>22</v>
      </c>
      <c r="B8" s="71" t="s">
        <v>36</v>
      </c>
      <c r="C8" s="98"/>
      <c r="D8" s="98">
        <v>2</v>
      </c>
      <c r="E8" s="98">
        <v>2</v>
      </c>
      <c r="F8" s="98"/>
      <c r="G8" s="98"/>
      <c r="H8" s="98"/>
      <c r="I8" s="98"/>
      <c r="J8" s="98"/>
      <c r="K8" s="98">
        <v>2</v>
      </c>
      <c r="L8" s="98">
        <v>2</v>
      </c>
      <c r="M8" s="98">
        <v>2</v>
      </c>
      <c r="N8" s="97"/>
      <c r="O8" s="98"/>
      <c r="P8" s="97">
        <v>2</v>
      </c>
      <c r="Q8" s="97"/>
      <c r="R8" s="97">
        <v>2</v>
      </c>
      <c r="S8" s="97"/>
      <c r="T8" s="97"/>
      <c r="U8" s="97"/>
      <c r="V8" s="97"/>
      <c r="W8" s="97"/>
      <c r="X8" s="97"/>
      <c r="Y8" s="97"/>
      <c r="Z8" s="97"/>
      <c r="AA8" s="72">
        <f>SUBTOTAL(9,C8:Z8)</f>
        <v>14</v>
      </c>
      <c r="AB8" s="18">
        <v>1769</v>
      </c>
      <c r="AC8" s="31">
        <v>42060</v>
      </c>
      <c r="AD8" s="27"/>
      <c r="AE8" s="28"/>
      <c r="AF8" s="29"/>
    </row>
    <row r="9" spans="1:32" x14ac:dyDescent="0.25">
      <c r="A9" s="66" t="s">
        <v>27</v>
      </c>
      <c r="B9" s="71" t="s">
        <v>36</v>
      </c>
      <c r="C9" s="98"/>
      <c r="D9" s="98">
        <v>2</v>
      </c>
      <c r="E9" s="98">
        <v>2</v>
      </c>
      <c r="F9" s="98"/>
      <c r="G9" s="98">
        <v>2</v>
      </c>
      <c r="H9" s="98"/>
      <c r="I9" s="98"/>
      <c r="J9" s="98"/>
      <c r="K9" s="98"/>
      <c r="L9" s="98">
        <v>2</v>
      </c>
      <c r="M9" s="98">
        <v>2</v>
      </c>
      <c r="N9" s="97"/>
      <c r="O9" s="98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72">
        <f>SUBTOTAL(9,C9:Z9)</f>
        <v>10</v>
      </c>
      <c r="AB9" s="18">
        <v>1089</v>
      </c>
      <c r="AC9" s="31">
        <v>42018</v>
      </c>
      <c r="AD9" s="27"/>
      <c r="AE9" s="28"/>
      <c r="AF9" s="29"/>
    </row>
    <row r="10" spans="1:32" x14ac:dyDescent="0.25">
      <c r="A10" s="18" t="s">
        <v>6</v>
      </c>
      <c r="B10" s="25" t="s">
        <v>37</v>
      </c>
      <c r="C10" s="99"/>
      <c r="D10" s="99"/>
      <c r="E10" s="99"/>
      <c r="F10" s="99"/>
      <c r="G10" s="99">
        <v>2</v>
      </c>
      <c r="H10" s="99"/>
      <c r="I10" s="99"/>
      <c r="J10" s="99"/>
      <c r="K10" s="99">
        <v>2</v>
      </c>
      <c r="L10" s="99"/>
      <c r="M10" s="99"/>
      <c r="N10" s="100"/>
      <c r="O10" s="99">
        <v>2</v>
      </c>
      <c r="P10" s="101">
        <v>2</v>
      </c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43">
        <f>SUBTOTAL(9,C10:Z10)</f>
        <v>8</v>
      </c>
      <c r="AB10" s="18">
        <v>5464</v>
      </c>
      <c r="AC10" s="31">
        <v>42744</v>
      </c>
      <c r="AD10" s="27"/>
      <c r="AE10" s="28"/>
      <c r="AF10" s="29"/>
    </row>
    <row r="11" spans="1:32" x14ac:dyDescent="0.25">
      <c r="A11" s="18" t="s">
        <v>18</v>
      </c>
      <c r="B11" s="25" t="s">
        <v>35</v>
      </c>
      <c r="C11" s="99">
        <v>2</v>
      </c>
      <c r="D11" s="99"/>
      <c r="E11" s="99">
        <v>2</v>
      </c>
      <c r="F11" s="99"/>
      <c r="G11" s="99"/>
      <c r="H11" s="99"/>
      <c r="I11" s="99"/>
      <c r="J11" s="99"/>
      <c r="K11" s="99"/>
      <c r="L11" s="99"/>
      <c r="M11" s="99"/>
      <c r="N11" s="100"/>
      <c r="O11" s="99"/>
      <c r="P11" s="101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43">
        <f>SUBTOTAL(9,C11:Z11)</f>
        <v>4</v>
      </c>
      <c r="AB11" s="18">
        <v>7861</v>
      </c>
      <c r="AC11" s="31">
        <v>42930</v>
      </c>
      <c r="AD11" s="27"/>
      <c r="AE11" s="28"/>
      <c r="AF11" s="29"/>
    </row>
    <row r="12" spans="1:32" x14ac:dyDescent="0.25">
      <c r="A12" s="18" t="s">
        <v>15</v>
      </c>
      <c r="B12" s="25" t="s">
        <v>34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0"/>
      <c r="O12" s="99"/>
      <c r="P12" s="101">
        <v>2</v>
      </c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43">
        <f>SUBTOTAL(9,C12:Z12)</f>
        <v>2</v>
      </c>
      <c r="AB12" s="18">
        <v>4615</v>
      </c>
      <c r="AC12" s="31">
        <v>42406</v>
      </c>
      <c r="AD12" s="27"/>
      <c r="AE12" s="28"/>
      <c r="AF12" s="29"/>
    </row>
    <row r="13" spans="1:32" x14ac:dyDescent="0.25">
      <c r="A13" s="18" t="s">
        <v>20</v>
      </c>
      <c r="B13" s="25" t="s">
        <v>35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99"/>
      <c r="P13" s="101">
        <v>2</v>
      </c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43">
        <f>SUBTOTAL(9,C13:Z13)</f>
        <v>2</v>
      </c>
      <c r="AB13" s="18">
        <v>7356</v>
      </c>
      <c r="AC13" s="31">
        <v>42957</v>
      </c>
      <c r="AD13" s="27"/>
      <c r="AE13" s="28"/>
      <c r="AF13" s="29"/>
    </row>
    <row r="14" spans="1:32" x14ac:dyDescent="0.25">
      <c r="A14" s="18" t="s">
        <v>21</v>
      </c>
      <c r="B14" s="25" t="s">
        <v>36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00"/>
      <c r="O14" s="99"/>
      <c r="P14" s="101">
        <v>2</v>
      </c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43">
        <f>SUBTOTAL(9,C14:Z14)</f>
        <v>2</v>
      </c>
      <c r="AB14" s="18">
        <v>1083</v>
      </c>
      <c r="AC14" s="31">
        <v>42364</v>
      </c>
      <c r="AD14" s="27"/>
      <c r="AE14" s="28"/>
      <c r="AF14" s="29"/>
    </row>
    <row r="15" spans="1:32" x14ac:dyDescent="0.25">
      <c r="A15" s="18" t="s">
        <v>30</v>
      </c>
      <c r="B15" s="25" t="s">
        <v>34</v>
      </c>
      <c r="C15" s="99"/>
      <c r="D15" s="99"/>
      <c r="E15" s="99">
        <v>2</v>
      </c>
      <c r="F15" s="99"/>
      <c r="G15" s="99"/>
      <c r="H15" s="99"/>
      <c r="I15" s="99"/>
      <c r="J15" s="99"/>
      <c r="K15" s="99"/>
      <c r="L15" s="99"/>
      <c r="M15" s="99"/>
      <c r="N15" s="100"/>
      <c r="O15" s="99"/>
      <c r="P15" s="101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43">
        <f>SUBTOTAL(9,C15:Z15)</f>
        <v>2</v>
      </c>
      <c r="AB15" s="18">
        <v>4136</v>
      </c>
      <c r="AC15" s="31">
        <v>42040</v>
      </c>
      <c r="AD15" s="27"/>
      <c r="AE15" s="28"/>
      <c r="AF15" s="29"/>
    </row>
    <row r="16" spans="1:32" x14ac:dyDescent="0.25">
      <c r="A16" s="18" t="s">
        <v>32</v>
      </c>
      <c r="B16" s="25" t="s">
        <v>37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99"/>
      <c r="P16" s="101">
        <v>2</v>
      </c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43">
        <f>SUBTOTAL(9,C16:Z16)</f>
        <v>2</v>
      </c>
      <c r="AB16" s="18">
        <v>5283</v>
      </c>
      <c r="AC16" s="31">
        <v>42968</v>
      </c>
      <c r="AD16" s="27"/>
      <c r="AE16" s="28"/>
      <c r="AF16" s="29"/>
    </row>
    <row r="17" spans="1:32" x14ac:dyDescent="0.25">
      <c r="A17" s="18" t="s">
        <v>11</v>
      </c>
      <c r="B17" s="25" t="s">
        <v>34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70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43">
        <f>SUBTOTAL(9,C17:Z17)</f>
        <v>0</v>
      </c>
      <c r="AB17" s="18">
        <v>4253</v>
      </c>
      <c r="AC17" s="31">
        <v>42352</v>
      </c>
      <c r="AD17" s="27"/>
      <c r="AE17" s="28"/>
      <c r="AF17" s="29"/>
    </row>
    <row r="18" spans="1:32" x14ac:dyDescent="0.25">
      <c r="A18" s="18" t="s">
        <v>14</v>
      </c>
      <c r="B18" s="25" t="s">
        <v>34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99"/>
      <c r="P18" s="101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43">
        <f>SUBTOTAL(9,C18:Z18)</f>
        <v>0</v>
      </c>
      <c r="AB18" s="18">
        <v>4571</v>
      </c>
      <c r="AC18" s="31">
        <v>42583</v>
      </c>
      <c r="AD18" s="27"/>
      <c r="AE18" s="28"/>
      <c r="AF18" s="29"/>
    </row>
    <row r="19" spans="1:32" x14ac:dyDescent="0.25">
      <c r="A19" s="18" t="s">
        <v>5</v>
      </c>
      <c r="B19" s="25" t="s">
        <v>34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99"/>
      <c r="P19" s="101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43">
        <f>SUBTOTAL(9,C19:Z19)</f>
        <v>0</v>
      </c>
      <c r="AB19" s="18">
        <v>4572</v>
      </c>
      <c r="AC19" s="31">
        <v>42614</v>
      </c>
      <c r="AD19" s="27"/>
      <c r="AE19" s="28"/>
      <c r="AF19" s="29"/>
    </row>
    <row r="20" spans="1:32" x14ac:dyDescent="0.25">
      <c r="A20" s="18" t="s">
        <v>16</v>
      </c>
      <c r="B20" s="25" t="s">
        <v>34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00"/>
      <c r="O20" s="99"/>
      <c r="P20" s="101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43">
        <f>SUBTOTAL(9,C20:Z20)</f>
        <v>0</v>
      </c>
      <c r="AB20" s="18">
        <v>4614</v>
      </c>
      <c r="AC20" s="31">
        <v>42055</v>
      </c>
      <c r="AD20" s="27"/>
      <c r="AE20" s="28"/>
      <c r="AF20" s="29"/>
    </row>
    <row r="21" spans="1:32" x14ac:dyDescent="0.25">
      <c r="A21" s="18" t="s">
        <v>17</v>
      </c>
      <c r="B21" s="25" t="s">
        <v>34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99"/>
      <c r="P21" s="101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43">
        <f>SUBTOTAL(9,C21:Z21)</f>
        <v>0</v>
      </c>
      <c r="AB21" s="18">
        <v>4374</v>
      </c>
      <c r="AC21" s="31">
        <v>42159</v>
      </c>
      <c r="AD21" s="27"/>
      <c r="AE21" s="28"/>
      <c r="AF21" s="29"/>
    </row>
    <row r="22" spans="1:32" x14ac:dyDescent="0.25">
      <c r="A22" s="18" t="s">
        <v>7</v>
      </c>
      <c r="B22" s="25" t="s">
        <v>35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/>
      <c r="O22" s="99"/>
      <c r="P22" s="101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43">
        <f>SUBTOTAL(9,C22:Z22)</f>
        <v>0</v>
      </c>
      <c r="AB22" s="18">
        <v>7450</v>
      </c>
      <c r="AC22" s="31">
        <v>42878</v>
      </c>
      <c r="AD22" s="27"/>
      <c r="AE22" s="28"/>
      <c r="AF22" s="29"/>
    </row>
    <row r="23" spans="1:32" x14ac:dyDescent="0.25">
      <c r="A23" s="18" t="s">
        <v>8</v>
      </c>
      <c r="B23" s="25" t="s">
        <v>36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99"/>
      <c r="P23" s="101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43">
        <f>SUBTOTAL(9,C23:Z23)</f>
        <v>0</v>
      </c>
      <c r="AB23" s="18">
        <v>1902</v>
      </c>
      <c r="AC23" s="31">
        <v>42524</v>
      </c>
      <c r="AD23" s="27"/>
      <c r="AE23" s="28"/>
      <c r="AF23" s="29"/>
    </row>
    <row r="24" spans="1:32" x14ac:dyDescent="0.25">
      <c r="A24" s="18" t="s">
        <v>23</v>
      </c>
      <c r="B24" s="25" t="s">
        <v>34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99"/>
      <c r="P24" s="101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43">
        <f>SUBTOTAL(9,C24:Z24)</f>
        <v>0</v>
      </c>
      <c r="AB24" s="18">
        <v>4501</v>
      </c>
      <c r="AC24" s="31">
        <v>42262</v>
      </c>
      <c r="AD24" s="27"/>
      <c r="AE24" s="28"/>
      <c r="AF24" s="29"/>
    </row>
    <row r="25" spans="1:32" x14ac:dyDescent="0.25">
      <c r="A25" s="18" t="s">
        <v>24</v>
      </c>
      <c r="B25" s="25" t="s">
        <v>36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99"/>
      <c r="P25" s="101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43">
        <f>SUBTOTAL(9,C25:Z25)</f>
        <v>0</v>
      </c>
      <c r="AB25" s="18">
        <v>1833</v>
      </c>
      <c r="AC25" s="31">
        <v>42262</v>
      </c>
      <c r="AD25" s="27"/>
      <c r="AE25" s="28"/>
      <c r="AF25" s="29"/>
    </row>
    <row r="26" spans="1:32" x14ac:dyDescent="0.25">
      <c r="A26" s="18" t="s">
        <v>26</v>
      </c>
      <c r="B26" s="25" t="s">
        <v>34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99"/>
      <c r="P26" s="101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43">
        <f>SUBTOTAL(9,C26:Z26)</f>
        <v>0</v>
      </c>
      <c r="AB26" s="18">
        <v>3904</v>
      </c>
      <c r="AC26" s="31">
        <v>42337</v>
      </c>
      <c r="AD26" s="27"/>
      <c r="AE26" s="28"/>
      <c r="AF26" s="29"/>
    </row>
    <row r="27" spans="1:32" x14ac:dyDescent="0.25">
      <c r="A27" s="18" t="s">
        <v>9</v>
      </c>
      <c r="B27" s="25" t="s">
        <v>34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100"/>
      <c r="O27" s="99"/>
      <c r="P27" s="101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43">
        <f>SUBTOTAL(9,C27:Z27)</f>
        <v>0</v>
      </c>
      <c r="AB27" s="18">
        <v>4466</v>
      </c>
      <c r="AC27" s="31">
        <v>42439</v>
      </c>
      <c r="AD27" s="27"/>
      <c r="AE27" s="28"/>
      <c r="AF27" s="29"/>
    </row>
    <row r="28" spans="1:32" x14ac:dyDescent="0.25">
      <c r="A28" s="18" t="s">
        <v>10</v>
      </c>
      <c r="B28" s="25" t="s">
        <v>34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  <c r="O28" s="99"/>
      <c r="P28" s="101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43">
        <f>SUBTOTAL(9,C28:Z28)</f>
        <v>0</v>
      </c>
      <c r="AB28" s="18">
        <v>3901</v>
      </c>
      <c r="AC28" s="31">
        <v>42263</v>
      </c>
      <c r="AD28" s="27"/>
      <c r="AE28" s="28"/>
      <c r="AF28" s="29"/>
    </row>
    <row r="29" spans="1:32" x14ac:dyDescent="0.25">
      <c r="A29" s="18" t="s">
        <v>28</v>
      </c>
      <c r="B29" s="25" t="s">
        <v>34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99"/>
      <c r="P29" s="101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43">
        <f>SUBTOTAL(9,C29:Z29)</f>
        <v>0</v>
      </c>
      <c r="AB29" s="18">
        <v>4254</v>
      </c>
      <c r="AC29" s="31">
        <v>42185</v>
      </c>
      <c r="AD29" s="27"/>
      <c r="AE29" s="28"/>
      <c r="AF29" s="29"/>
    </row>
    <row r="30" spans="1:32" x14ac:dyDescent="0.25">
      <c r="A30" s="18" t="s">
        <v>29</v>
      </c>
      <c r="B30" s="25" t="s">
        <v>34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99"/>
      <c r="P30" s="101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43">
        <f>SUBTOTAL(9,C30:Z30)</f>
        <v>0</v>
      </c>
      <c r="AB30" s="18">
        <v>4255</v>
      </c>
      <c r="AC30" s="31">
        <v>42342</v>
      </c>
      <c r="AD30" s="27"/>
      <c r="AE30" s="28"/>
      <c r="AF30" s="29"/>
    </row>
    <row r="31" spans="1:32" x14ac:dyDescent="0.25">
      <c r="A31" s="18" t="s">
        <v>31</v>
      </c>
      <c r="B31" s="25" t="s">
        <v>34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99"/>
      <c r="P31" s="101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43">
        <f>SUBTOTAL(9,C31:Z31)</f>
        <v>0</v>
      </c>
      <c r="AB31" s="18">
        <v>4144</v>
      </c>
      <c r="AC31" s="31">
        <v>42657</v>
      </c>
      <c r="AD31" s="27"/>
      <c r="AE31" s="28"/>
      <c r="AF31" s="29"/>
    </row>
    <row r="32" spans="1:32" x14ac:dyDescent="0.25">
      <c r="A32" s="18" t="s">
        <v>33</v>
      </c>
      <c r="B32" s="25" t="s">
        <v>34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99"/>
      <c r="P32" s="101">
        <v>2</v>
      </c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43">
        <f t="shared" ref="AA4:AA32" si="1">SUBTOTAL(9,C32:Z32)</f>
        <v>2</v>
      </c>
      <c r="AB32" s="18">
        <v>3902</v>
      </c>
      <c r="AC32" s="31">
        <v>42287</v>
      </c>
      <c r="AD32" s="27"/>
      <c r="AE32" s="28"/>
      <c r="AF32" s="29"/>
    </row>
    <row r="1048535" spans="16:19" x14ac:dyDescent="0.25">
      <c r="P1048535" s="89"/>
      <c r="Q1048535" s="87"/>
      <c r="R1048535" s="87"/>
      <c r="S1048535" s="104"/>
    </row>
    <row r="1048536" spans="16:19" x14ac:dyDescent="0.25">
      <c r="P1048536" s="92"/>
      <c r="Q1048536" s="91"/>
      <c r="R1048536" s="91"/>
      <c r="S1048536" s="105"/>
    </row>
    <row r="1048537" spans="16:19" x14ac:dyDescent="0.25">
      <c r="P1048537" s="106"/>
      <c r="Q1048537" s="95"/>
      <c r="R1048537" s="95"/>
      <c r="S1048537" s="107"/>
    </row>
    <row r="1048538" spans="16:19" x14ac:dyDescent="0.25">
      <c r="P1048538" s="70"/>
      <c r="Q1048538" s="15"/>
      <c r="R1048538" s="15"/>
      <c r="S1048538" s="57"/>
    </row>
  </sheetData>
  <autoFilter ref="A3:AF31" xr:uid="{465D059C-24C0-45E3-9DB0-8B83BEDEDF2D}">
    <sortState xmlns:xlrd2="http://schemas.microsoft.com/office/spreadsheetml/2017/richdata2" ref="A4:AF31">
      <sortCondition descending="1" ref="AA3:AA31"/>
    </sortState>
  </autoFilter>
  <hyperlinks>
    <hyperlink ref="N2" r:id="rId1" display="https://www.atletiek.nu/atleet/main/1885855/" xr:uid="{2A440ED3-A600-4FD8-A51E-3B47E1E8FDB9}"/>
  </hyperlinks>
  <pageMargins left="0.7" right="0.7" top="0.75" bottom="0.75" header="0.3" footer="0.3"/>
  <pageSetup paperSize="9" orientation="portrait" r:id="rId2"/>
  <headerFooter>
    <oddFooter>&amp;C_x000D_&amp;1#&amp;"Calibri"&amp;7&amp;K000000 Confidential - Not for you? Notify the sender and delete.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0D33-0AD8-45A3-A074-0587A0C574F1}">
  <dimension ref="A1:V44"/>
  <sheetViews>
    <sheetView topLeftCell="A2" workbookViewId="0">
      <selection activeCell="A15" sqref="A15"/>
    </sheetView>
  </sheetViews>
  <sheetFormatPr defaultRowHeight="15" x14ac:dyDescent="0.25"/>
  <cols>
    <col min="1" max="1" width="36.140625" bestFit="1" customWidth="1"/>
    <col min="2" max="2" width="21.42578125" bestFit="1" customWidth="1"/>
    <col min="3" max="4" width="3.42578125" bestFit="1" customWidth="1"/>
    <col min="5" max="5" width="3.42578125" customWidth="1"/>
    <col min="6" max="7" width="3.42578125" bestFit="1" customWidth="1"/>
    <col min="8" max="8" width="3.42578125" customWidth="1"/>
    <col min="9" max="14" width="3.42578125" bestFit="1" customWidth="1"/>
    <col min="15" max="15" width="3.42578125" customWidth="1"/>
    <col min="16" max="16" width="3.140625" customWidth="1"/>
    <col min="17" max="17" width="3.42578125" customWidth="1"/>
    <col min="18" max="19" width="3.140625" customWidth="1"/>
    <col min="20" max="20" width="3.28515625" bestFit="1" customWidth="1"/>
    <col min="21" max="21" width="8.7109375" style="39"/>
    <col min="22" max="22" width="9.85546875" bestFit="1" customWidth="1"/>
  </cols>
  <sheetData>
    <row r="1" spans="1:22" ht="23.25" x14ac:dyDescent="0.25">
      <c r="A1" s="1" t="s">
        <v>4</v>
      </c>
      <c r="B1" s="26"/>
      <c r="C1" s="24">
        <f t="shared" ref="C1:R1" si="0">SUM(C4:C80)</f>
        <v>22</v>
      </c>
      <c r="D1" s="24">
        <f t="shared" si="0"/>
        <v>22</v>
      </c>
      <c r="E1" s="24">
        <f t="shared" si="0"/>
        <v>4</v>
      </c>
      <c r="F1" s="24">
        <f t="shared" si="0"/>
        <v>22</v>
      </c>
      <c r="G1" s="24">
        <f t="shared" si="0"/>
        <v>26</v>
      </c>
      <c r="H1" s="24">
        <f t="shared" si="0"/>
        <v>2</v>
      </c>
      <c r="I1" s="24">
        <f t="shared" si="0"/>
        <v>24</v>
      </c>
      <c r="J1" s="24">
        <f t="shared" si="0"/>
        <v>18</v>
      </c>
      <c r="K1" s="24">
        <f t="shared" si="0"/>
        <v>6</v>
      </c>
      <c r="L1" s="24">
        <f t="shared" si="0"/>
        <v>28</v>
      </c>
      <c r="M1" s="24">
        <f t="shared" si="0"/>
        <v>30</v>
      </c>
      <c r="N1" s="24">
        <f t="shared" si="0"/>
        <v>20</v>
      </c>
      <c r="O1" s="24"/>
      <c r="P1" s="24">
        <f t="shared" si="0"/>
        <v>2</v>
      </c>
      <c r="Q1" s="24">
        <f t="shared" si="0"/>
        <v>2</v>
      </c>
      <c r="R1" s="24">
        <f t="shared" si="0"/>
        <v>4</v>
      </c>
      <c r="S1" s="24"/>
      <c r="T1" s="3">
        <f>SUM($D1:R1)</f>
        <v>210</v>
      </c>
      <c r="U1" s="4"/>
      <c r="V1" s="4"/>
    </row>
    <row r="2" spans="1:22" ht="140.44999999999999" customHeight="1" x14ac:dyDescent="0.25">
      <c r="A2" s="5" t="s">
        <v>0</v>
      </c>
      <c r="B2" s="6" t="s">
        <v>1</v>
      </c>
      <c r="C2" s="34" t="s">
        <v>113</v>
      </c>
      <c r="D2" s="35" t="s">
        <v>114</v>
      </c>
      <c r="E2" s="35" t="s">
        <v>123</v>
      </c>
      <c r="F2" s="35" t="s">
        <v>115</v>
      </c>
      <c r="G2" s="35" t="s">
        <v>116</v>
      </c>
      <c r="H2" s="35" t="s">
        <v>142</v>
      </c>
      <c r="I2" s="35" t="s">
        <v>117</v>
      </c>
      <c r="J2" s="35" t="s">
        <v>118</v>
      </c>
      <c r="K2" s="35" t="s">
        <v>120</v>
      </c>
      <c r="L2" s="35" t="s">
        <v>119</v>
      </c>
      <c r="M2" s="35" t="s">
        <v>121</v>
      </c>
      <c r="N2" s="35" t="s">
        <v>122</v>
      </c>
      <c r="O2" s="35" t="s">
        <v>226</v>
      </c>
      <c r="P2" s="35" t="s">
        <v>154</v>
      </c>
      <c r="Q2" s="35" t="s">
        <v>146</v>
      </c>
      <c r="R2" s="35" t="s">
        <v>155</v>
      </c>
      <c r="S2" s="35" t="s">
        <v>225</v>
      </c>
      <c r="T2" s="8" t="s">
        <v>2</v>
      </c>
      <c r="U2" s="4"/>
      <c r="V2" s="4"/>
    </row>
    <row r="3" spans="1:22" ht="63.6" customHeight="1" x14ac:dyDescent="0.25">
      <c r="A3" s="9"/>
      <c r="B3" s="10">
        <f ca="1">TODAY()</f>
        <v>45575</v>
      </c>
      <c r="C3" s="32">
        <v>45235</v>
      </c>
      <c r="D3" s="33">
        <v>45242</v>
      </c>
      <c r="E3" s="41">
        <v>45242</v>
      </c>
      <c r="F3" s="33">
        <v>45256</v>
      </c>
      <c r="G3" s="33">
        <v>45263</v>
      </c>
      <c r="H3" s="33">
        <v>45636</v>
      </c>
      <c r="I3" s="33">
        <v>45277</v>
      </c>
      <c r="J3" s="33">
        <v>44933</v>
      </c>
      <c r="K3" s="33">
        <v>44940</v>
      </c>
      <c r="L3" s="33">
        <v>44947</v>
      </c>
      <c r="M3" s="33">
        <v>44954</v>
      </c>
      <c r="N3" s="33">
        <v>44961</v>
      </c>
      <c r="O3" s="33">
        <v>45326</v>
      </c>
      <c r="P3" s="33">
        <v>45340</v>
      </c>
      <c r="Q3" s="33">
        <v>45346</v>
      </c>
      <c r="R3" s="33">
        <v>45361</v>
      </c>
      <c r="S3" s="33">
        <v>45368</v>
      </c>
      <c r="T3" s="12">
        <f>SUM(T4:T80)</f>
        <v>233</v>
      </c>
      <c r="U3" s="13" t="s">
        <v>3</v>
      </c>
      <c r="V3" s="13" t="s">
        <v>126</v>
      </c>
    </row>
    <row r="4" spans="1:22" x14ac:dyDescent="0.25">
      <c r="A4" s="65" t="s">
        <v>89</v>
      </c>
      <c r="B4" s="65" t="s">
        <v>112</v>
      </c>
      <c r="C4" s="66">
        <v>2</v>
      </c>
      <c r="D4" s="66">
        <v>2</v>
      </c>
      <c r="E4" s="66"/>
      <c r="F4" s="66">
        <v>2</v>
      </c>
      <c r="G4" s="66">
        <v>2</v>
      </c>
      <c r="H4" s="66"/>
      <c r="I4" s="66">
        <v>2</v>
      </c>
      <c r="J4" s="66">
        <v>2</v>
      </c>
      <c r="K4" s="66"/>
      <c r="L4" s="66">
        <v>2</v>
      </c>
      <c r="M4" s="66">
        <v>2</v>
      </c>
      <c r="N4" s="66">
        <v>2</v>
      </c>
      <c r="O4" s="66"/>
      <c r="P4" s="66">
        <v>2</v>
      </c>
      <c r="Q4" s="66"/>
      <c r="R4" s="66">
        <v>2</v>
      </c>
      <c r="S4" s="66"/>
      <c r="T4" s="64">
        <f t="shared" ref="T4:T44" si="1">SUM(C4:R4)</f>
        <v>22</v>
      </c>
      <c r="U4" s="36">
        <v>5904</v>
      </c>
      <c r="V4" s="46">
        <v>41218</v>
      </c>
    </row>
    <row r="5" spans="1:22" x14ac:dyDescent="0.25">
      <c r="A5" s="65" t="s">
        <v>107</v>
      </c>
      <c r="B5" s="65" t="s">
        <v>112</v>
      </c>
      <c r="C5" s="66">
        <v>2</v>
      </c>
      <c r="D5" s="66">
        <v>2</v>
      </c>
      <c r="E5" s="66"/>
      <c r="F5" s="66">
        <v>2</v>
      </c>
      <c r="G5" s="66">
        <v>2</v>
      </c>
      <c r="H5" s="66"/>
      <c r="I5" s="66">
        <v>2</v>
      </c>
      <c r="J5" s="66">
        <v>2</v>
      </c>
      <c r="K5" s="66"/>
      <c r="L5" s="66">
        <v>2</v>
      </c>
      <c r="M5" s="66">
        <v>2</v>
      </c>
      <c r="N5" s="66">
        <v>2</v>
      </c>
      <c r="O5" s="66"/>
      <c r="P5" s="66"/>
      <c r="Q5" s="66">
        <v>2</v>
      </c>
      <c r="R5" s="66">
        <v>2</v>
      </c>
      <c r="S5" s="66"/>
      <c r="T5" s="64">
        <f t="shared" si="1"/>
        <v>22</v>
      </c>
      <c r="U5" s="36">
        <v>6207</v>
      </c>
      <c r="V5" s="46">
        <v>41235</v>
      </c>
    </row>
    <row r="6" spans="1:22" x14ac:dyDescent="0.25">
      <c r="A6" s="65" t="s">
        <v>81</v>
      </c>
      <c r="B6" s="65" t="s">
        <v>109</v>
      </c>
      <c r="C6" s="66">
        <v>2</v>
      </c>
      <c r="D6" s="66">
        <v>2</v>
      </c>
      <c r="E6" s="66"/>
      <c r="F6" s="66">
        <v>2</v>
      </c>
      <c r="G6" s="66">
        <v>2</v>
      </c>
      <c r="H6" s="66"/>
      <c r="I6" s="66">
        <v>2</v>
      </c>
      <c r="J6" s="66">
        <v>2</v>
      </c>
      <c r="K6" s="66"/>
      <c r="L6" s="66">
        <v>2</v>
      </c>
      <c r="M6" s="66">
        <v>2</v>
      </c>
      <c r="N6" s="66">
        <v>2</v>
      </c>
      <c r="O6" s="66"/>
      <c r="P6" s="66"/>
      <c r="Q6" s="66"/>
      <c r="R6" s="66"/>
      <c r="S6" s="66"/>
      <c r="T6" s="64">
        <f t="shared" si="1"/>
        <v>18</v>
      </c>
      <c r="U6" s="36">
        <v>6227</v>
      </c>
      <c r="V6" s="46">
        <v>41697</v>
      </c>
    </row>
    <row r="7" spans="1:22" x14ac:dyDescent="0.25">
      <c r="A7" s="65" t="s">
        <v>82</v>
      </c>
      <c r="B7" s="65" t="s">
        <v>111</v>
      </c>
      <c r="C7" s="66">
        <v>2</v>
      </c>
      <c r="D7" s="66">
        <v>2</v>
      </c>
      <c r="E7" s="66"/>
      <c r="F7" s="66">
        <v>2</v>
      </c>
      <c r="G7" s="66">
        <v>2</v>
      </c>
      <c r="H7" s="66"/>
      <c r="I7" s="66">
        <v>2</v>
      </c>
      <c r="J7" s="66">
        <v>2</v>
      </c>
      <c r="K7" s="66"/>
      <c r="L7" s="66">
        <v>2</v>
      </c>
      <c r="M7" s="66">
        <v>2</v>
      </c>
      <c r="N7" s="66">
        <v>2</v>
      </c>
      <c r="O7" s="66"/>
      <c r="P7" s="66"/>
      <c r="Q7" s="66"/>
      <c r="R7" s="66"/>
      <c r="S7" s="66"/>
      <c r="T7" s="64">
        <f t="shared" si="1"/>
        <v>18</v>
      </c>
      <c r="U7" s="36">
        <v>951</v>
      </c>
      <c r="V7" s="46">
        <v>40798</v>
      </c>
    </row>
    <row r="8" spans="1:22" x14ac:dyDescent="0.25">
      <c r="A8" s="65" t="s">
        <v>83</v>
      </c>
      <c r="B8" s="65" t="s">
        <v>111</v>
      </c>
      <c r="C8" s="66">
        <v>2</v>
      </c>
      <c r="D8" s="66">
        <v>2</v>
      </c>
      <c r="E8" s="66"/>
      <c r="F8" s="66">
        <v>2</v>
      </c>
      <c r="G8" s="66">
        <v>2</v>
      </c>
      <c r="H8" s="66"/>
      <c r="I8" s="66">
        <v>2</v>
      </c>
      <c r="J8" s="66">
        <v>2</v>
      </c>
      <c r="K8" s="66"/>
      <c r="L8" s="66">
        <v>2</v>
      </c>
      <c r="M8" s="66">
        <v>2</v>
      </c>
      <c r="N8" s="66">
        <v>2</v>
      </c>
      <c r="O8" s="66"/>
      <c r="P8" s="66"/>
      <c r="Q8" s="66"/>
      <c r="R8" s="66"/>
      <c r="S8" s="66"/>
      <c r="T8" s="64">
        <f t="shared" si="1"/>
        <v>18</v>
      </c>
      <c r="U8" s="36">
        <v>952</v>
      </c>
      <c r="V8" s="46">
        <v>40946</v>
      </c>
    </row>
    <row r="9" spans="1:22" x14ac:dyDescent="0.25">
      <c r="A9" s="62" t="s">
        <v>69</v>
      </c>
      <c r="B9" s="62" t="s">
        <v>109</v>
      </c>
      <c r="C9" s="73">
        <v>2</v>
      </c>
      <c r="D9" s="63">
        <v>2</v>
      </c>
      <c r="E9" s="63"/>
      <c r="F9" s="63">
        <v>2</v>
      </c>
      <c r="G9" s="63">
        <v>2</v>
      </c>
      <c r="H9" s="63"/>
      <c r="I9" s="63">
        <v>2</v>
      </c>
      <c r="J9" s="63"/>
      <c r="K9" s="63"/>
      <c r="L9" s="63">
        <v>2</v>
      </c>
      <c r="M9" s="63">
        <v>2</v>
      </c>
      <c r="N9" s="63">
        <v>2</v>
      </c>
      <c r="O9" s="63"/>
      <c r="P9" s="63"/>
      <c r="Q9" s="63"/>
      <c r="R9" s="63"/>
      <c r="S9" s="63"/>
      <c r="T9" s="64">
        <f t="shared" si="1"/>
        <v>16</v>
      </c>
      <c r="U9" s="45">
        <v>6226</v>
      </c>
      <c r="V9" s="46">
        <v>41789</v>
      </c>
    </row>
    <row r="10" spans="1:22" x14ac:dyDescent="0.25">
      <c r="A10" s="65" t="s">
        <v>71</v>
      </c>
      <c r="B10" s="65" t="s">
        <v>111</v>
      </c>
      <c r="C10" s="66"/>
      <c r="D10" s="66">
        <v>2</v>
      </c>
      <c r="E10" s="66"/>
      <c r="F10" s="66">
        <v>2</v>
      </c>
      <c r="G10" s="66">
        <v>2</v>
      </c>
      <c r="H10" s="66"/>
      <c r="I10" s="66">
        <v>2</v>
      </c>
      <c r="J10" s="66">
        <v>2</v>
      </c>
      <c r="K10" s="66"/>
      <c r="L10" s="66">
        <v>2</v>
      </c>
      <c r="M10" s="66">
        <v>2</v>
      </c>
      <c r="N10" s="66">
        <v>2</v>
      </c>
      <c r="O10" s="66"/>
      <c r="P10" s="66"/>
      <c r="Q10" s="66"/>
      <c r="R10" s="66"/>
      <c r="S10" s="66"/>
      <c r="T10" s="64">
        <f t="shared" si="1"/>
        <v>16</v>
      </c>
      <c r="U10" s="36">
        <v>944</v>
      </c>
      <c r="V10" s="46">
        <v>40767</v>
      </c>
    </row>
    <row r="11" spans="1:22" x14ac:dyDescent="0.25">
      <c r="A11" s="65" t="s">
        <v>72</v>
      </c>
      <c r="B11" s="65" t="s">
        <v>109</v>
      </c>
      <c r="C11" s="66"/>
      <c r="D11" s="66">
        <v>2</v>
      </c>
      <c r="E11" s="66"/>
      <c r="F11" s="66">
        <v>2</v>
      </c>
      <c r="G11" s="66">
        <v>2</v>
      </c>
      <c r="H11" s="66"/>
      <c r="I11" s="66">
        <v>2</v>
      </c>
      <c r="J11" s="66">
        <v>2</v>
      </c>
      <c r="K11" s="66"/>
      <c r="L11" s="66">
        <v>2</v>
      </c>
      <c r="M11" s="66">
        <v>2</v>
      </c>
      <c r="N11" s="66">
        <v>2</v>
      </c>
      <c r="O11" s="66"/>
      <c r="P11" s="66"/>
      <c r="Q11" s="66"/>
      <c r="R11" s="66"/>
      <c r="S11" s="66"/>
      <c r="T11" s="64">
        <f t="shared" si="1"/>
        <v>16</v>
      </c>
      <c r="U11" s="36">
        <v>6216</v>
      </c>
      <c r="V11" s="46">
        <v>41519</v>
      </c>
    </row>
    <row r="12" spans="1:22" x14ac:dyDescent="0.25">
      <c r="A12" s="65" t="s">
        <v>106</v>
      </c>
      <c r="B12" s="65" t="s">
        <v>112</v>
      </c>
      <c r="C12" s="66">
        <v>2</v>
      </c>
      <c r="D12" s="66"/>
      <c r="E12" s="66"/>
      <c r="F12" s="66"/>
      <c r="G12" s="66">
        <v>2</v>
      </c>
      <c r="H12" s="66">
        <v>1</v>
      </c>
      <c r="I12" s="66">
        <v>2</v>
      </c>
      <c r="J12" s="66">
        <v>2</v>
      </c>
      <c r="K12" s="66">
        <v>2</v>
      </c>
      <c r="L12" s="66">
        <v>2</v>
      </c>
      <c r="M12" s="66">
        <v>2</v>
      </c>
      <c r="N12" s="66"/>
      <c r="O12" s="66"/>
      <c r="P12" s="66"/>
      <c r="Q12" s="66"/>
      <c r="R12" s="66"/>
      <c r="S12" s="66"/>
      <c r="T12" s="64">
        <f t="shared" si="1"/>
        <v>15</v>
      </c>
      <c r="U12" s="36">
        <v>5910</v>
      </c>
      <c r="V12" s="46">
        <v>41211</v>
      </c>
    </row>
    <row r="13" spans="1:22" x14ac:dyDescent="0.25">
      <c r="A13" s="65" t="s">
        <v>102</v>
      </c>
      <c r="B13" s="65" t="s">
        <v>110</v>
      </c>
      <c r="C13" s="66">
        <v>2</v>
      </c>
      <c r="D13" s="66"/>
      <c r="E13" s="66"/>
      <c r="F13" s="66"/>
      <c r="G13" s="66">
        <v>2</v>
      </c>
      <c r="H13" s="66"/>
      <c r="I13" s="66">
        <v>2</v>
      </c>
      <c r="J13" s="66">
        <v>2</v>
      </c>
      <c r="K13" s="66"/>
      <c r="L13" s="66">
        <v>2</v>
      </c>
      <c r="M13" s="66">
        <v>2</v>
      </c>
      <c r="N13" s="66">
        <v>2</v>
      </c>
      <c r="O13" s="66"/>
      <c r="P13" s="66"/>
      <c r="Q13" s="66"/>
      <c r="R13" s="66"/>
      <c r="S13" s="66"/>
      <c r="T13" s="64">
        <f t="shared" si="1"/>
        <v>14</v>
      </c>
      <c r="U13" s="36">
        <v>981</v>
      </c>
      <c r="V13" s="46">
        <v>41315</v>
      </c>
    </row>
    <row r="14" spans="1:22" x14ac:dyDescent="0.25">
      <c r="A14" s="65" t="s">
        <v>84</v>
      </c>
      <c r="B14" s="65" t="s">
        <v>112</v>
      </c>
      <c r="C14" s="66"/>
      <c r="D14" s="66">
        <v>2</v>
      </c>
      <c r="E14" s="66"/>
      <c r="F14" s="66">
        <v>2</v>
      </c>
      <c r="G14" s="66">
        <v>2</v>
      </c>
      <c r="H14" s="66"/>
      <c r="I14" s="66"/>
      <c r="J14" s="66"/>
      <c r="K14" s="66">
        <v>2</v>
      </c>
      <c r="L14" s="66">
        <v>2</v>
      </c>
      <c r="M14" s="66">
        <v>2</v>
      </c>
      <c r="N14" s="66"/>
      <c r="O14" s="66"/>
      <c r="P14" s="66"/>
      <c r="Q14" s="66"/>
      <c r="R14" s="66"/>
      <c r="S14" s="66"/>
      <c r="T14" s="64">
        <f t="shared" si="1"/>
        <v>12</v>
      </c>
      <c r="U14" s="36">
        <v>5902</v>
      </c>
      <c r="V14" s="46">
        <v>40932</v>
      </c>
    </row>
    <row r="15" spans="1:22" x14ac:dyDescent="0.25">
      <c r="A15" s="65" t="s">
        <v>98</v>
      </c>
      <c r="B15" s="65" t="s">
        <v>109</v>
      </c>
      <c r="C15" s="66"/>
      <c r="D15" s="66">
        <v>2</v>
      </c>
      <c r="E15" s="66"/>
      <c r="F15" s="66"/>
      <c r="G15" s="66">
        <v>2</v>
      </c>
      <c r="H15" s="66"/>
      <c r="I15" s="66">
        <v>2</v>
      </c>
      <c r="J15" s="66"/>
      <c r="K15" s="66">
        <v>2</v>
      </c>
      <c r="L15" s="66">
        <v>2</v>
      </c>
      <c r="M15" s="66">
        <v>2</v>
      </c>
      <c r="N15" s="66"/>
      <c r="O15" s="66"/>
      <c r="P15" s="66"/>
      <c r="Q15" s="66"/>
      <c r="R15" s="66"/>
      <c r="S15" s="66"/>
      <c r="T15" s="64">
        <f t="shared" si="1"/>
        <v>12</v>
      </c>
      <c r="U15" s="36">
        <v>6222</v>
      </c>
      <c r="V15" s="46">
        <v>41688</v>
      </c>
    </row>
    <row r="16" spans="1:22" x14ac:dyDescent="0.25">
      <c r="A16" s="65" t="s">
        <v>77</v>
      </c>
      <c r="B16" s="65" t="s">
        <v>110</v>
      </c>
      <c r="C16" s="66">
        <v>2</v>
      </c>
      <c r="D16" s="66"/>
      <c r="E16" s="66">
        <v>2</v>
      </c>
      <c r="F16" s="66"/>
      <c r="G16" s="66"/>
      <c r="H16" s="66">
        <v>1</v>
      </c>
      <c r="I16" s="66">
        <v>2</v>
      </c>
      <c r="J16" s="66"/>
      <c r="K16" s="66"/>
      <c r="L16" s="66">
        <v>2</v>
      </c>
      <c r="M16" s="66">
        <v>2</v>
      </c>
      <c r="N16" s="66"/>
      <c r="O16" s="66">
        <v>1</v>
      </c>
      <c r="P16" s="66"/>
      <c r="Q16" s="66"/>
      <c r="R16" s="66"/>
      <c r="S16" s="66">
        <v>1</v>
      </c>
      <c r="T16" s="64">
        <f t="shared" si="1"/>
        <v>12</v>
      </c>
      <c r="U16" s="36">
        <v>984</v>
      </c>
      <c r="V16" s="46">
        <v>41920</v>
      </c>
    </row>
    <row r="17" spans="1:22" x14ac:dyDescent="0.25">
      <c r="A17" s="65" t="s">
        <v>76</v>
      </c>
      <c r="B17" s="65" t="s">
        <v>112</v>
      </c>
      <c r="C17" s="66">
        <v>2</v>
      </c>
      <c r="D17" s="66"/>
      <c r="E17" s="66">
        <v>2</v>
      </c>
      <c r="F17" s="66"/>
      <c r="G17" s="66">
        <v>2</v>
      </c>
      <c r="H17" s="66"/>
      <c r="I17" s="66"/>
      <c r="J17" s="66"/>
      <c r="K17" s="66"/>
      <c r="L17" s="66">
        <v>2</v>
      </c>
      <c r="M17" s="66">
        <v>2</v>
      </c>
      <c r="N17" s="66"/>
      <c r="O17" s="66"/>
      <c r="P17" s="66"/>
      <c r="Q17" s="66"/>
      <c r="R17" s="66"/>
      <c r="S17" s="66"/>
      <c r="T17" s="64">
        <f t="shared" si="1"/>
        <v>10</v>
      </c>
      <c r="U17" s="36">
        <v>5913</v>
      </c>
      <c r="V17" s="46">
        <v>40875</v>
      </c>
    </row>
    <row r="18" spans="1:22" x14ac:dyDescent="0.25">
      <c r="A18" s="80" t="s">
        <v>74</v>
      </c>
      <c r="B18" s="80" t="s">
        <v>111</v>
      </c>
      <c r="C18" s="81"/>
      <c r="D18" s="81">
        <v>2</v>
      </c>
      <c r="E18" s="81"/>
      <c r="F18" s="81">
        <v>2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2">
        <f t="shared" si="1"/>
        <v>4</v>
      </c>
      <c r="U18" s="36">
        <v>1299</v>
      </c>
      <c r="V18" s="46">
        <v>40906</v>
      </c>
    </row>
    <row r="19" spans="1:22" x14ac:dyDescent="0.25">
      <c r="A19" s="80" t="s">
        <v>91</v>
      </c>
      <c r="B19" s="80" t="s">
        <v>109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>
        <v>2</v>
      </c>
      <c r="N19" s="81">
        <v>2</v>
      </c>
      <c r="O19" s="81"/>
      <c r="P19" s="81"/>
      <c r="Q19" s="81"/>
      <c r="R19" s="81"/>
      <c r="S19" s="81"/>
      <c r="T19" s="82">
        <f t="shared" si="1"/>
        <v>4</v>
      </c>
      <c r="U19" s="36">
        <v>6943</v>
      </c>
      <c r="V19" s="46">
        <v>41650</v>
      </c>
    </row>
    <row r="20" spans="1:22" x14ac:dyDescent="0.25">
      <c r="A20" s="36" t="s">
        <v>93</v>
      </c>
      <c r="B20" s="36" t="s">
        <v>110</v>
      </c>
      <c r="C20" s="18">
        <v>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6">
        <f t="shared" si="1"/>
        <v>2</v>
      </c>
      <c r="U20" s="36">
        <v>1613</v>
      </c>
      <c r="V20" s="46">
        <v>41732</v>
      </c>
    </row>
    <row r="21" spans="1:22" x14ac:dyDescent="0.25">
      <c r="A21" s="36" t="s">
        <v>95</v>
      </c>
      <c r="B21" s="36" t="s">
        <v>111</v>
      </c>
      <c r="C21" s="18"/>
      <c r="D21" s="18"/>
      <c r="E21" s="18"/>
      <c r="F21" s="18">
        <v>2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6">
        <f t="shared" si="1"/>
        <v>2</v>
      </c>
      <c r="U21" s="36">
        <v>953</v>
      </c>
      <c r="V21" s="46">
        <v>41103</v>
      </c>
    </row>
    <row r="22" spans="1:22" x14ac:dyDescent="0.25">
      <c r="A22" s="37" t="s">
        <v>68</v>
      </c>
      <c r="B22" s="37" t="s">
        <v>109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6">
        <f t="shared" si="1"/>
        <v>0</v>
      </c>
      <c r="U22" s="45">
        <v>6228</v>
      </c>
      <c r="V22" s="46">
        <v>41597</v>
      </c>
    </row>
    <row r="23" spans="1:22" x14ac:dyDescent="0.25">
      <c r="A23" s="36" t="s">
        <v>70</v>
      </c>
      <c r="B23" s="36" t="s">
        <v>110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6">
        <f t="shared" si="1"/>
        <v>0</v>
      </c>
      <c r="U23" s="36">
        <v>1570</v>
      </c>
      <c r="V23" s="46">
        <v>41518</v>
      </c>
    </row>
    <row r="24" spans="1:22" x14ac:dyDescent="0.25">
      <c r="A24" s="36" t="s">
        <v>73</v>
      </c>
      <c r="B24" s="36" t="s">
        <v>109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6">
        <f t="shared" si="1"/>
        <v>0</v>
      </c>
      <c r="U24" s="36">
        <v>6945</v>
      </c>
      <c r="V24" s="46">
        <v>41507</v>
      </c>
    </row>
    <row r="25" spans="1:22" x14ac:dyDescent="0.25">
      <c r="A25" s="36" t="s">
        <v>75</v>
      </c>
      <c r="B25" s="36" t="s">
        <v>111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6">
        <f t="shared" si="1"/>
        <v>0</v>
      </c>
      <c r="U25" s="36">
        <v>1511</v>
      </c>
      <c r="V25" s="46">
        <v>40867</v>
      </c>
    </row>
    <row r="26" spans="1:22" x14ac:dyDescent="0.25">
      <c r="A26" s="36" t="s">
        <v>78</v>
      </c>
      <c r="B26" s="36" t="s">
        <v>110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6">
        <f t="shared" si="1"/>
        <v>0</v>
      </c>
      <c r="U26" s="36">
        <v>977</v>
      </c>
      <c r="V26" s="46">
        <v>41935</v>
      </c>
    </row>
    <row r="27" spans="1:22" x14ac:dyDescent="0.25">
      <c r="A27" s="36" t="s">
        <v>79</v>
      </c>
      <c r="B27" s="36" t="s">
        <v>110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6">
        <f t="shared" si="1"/>
        <v>0</v>
      </c>
      <c r="U27" s="36">
        <v>1474</v>
      </c>
      <c r="V27" s="46">
        <v>41482</v>
      </c>
    </row>
    <row r="28" spans="1:22" x14ac:dyDescent="0.25">
      <c r="A28" s="36" t="s">
        <v>80</v>
      </c>
      <c r="B28" s="36" t="s">
        <v>111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6">
        <f t="shared" si="1"/>
        <v>0</v>
      </c>
      <c r="U28" s="36">
        <v>945</v>
      </c>
      <c r="V28" s="46">
        <v>40956</v>
      </c>
    </row>
    <row r="29" spans="1:22" x14ac:dyDescent="0.25">
      <c r="A29" s="36" t="s">
        <v>85</v>
      </c>
      <c r="B29" s="36" t="s">
        <v>110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6">
        <f t="shared" si="1"/>
        <v>0</v>
      </c>
      <c r="U29" s="36">
        <v>1677</v>
      </c>
      <c r="V29" s="46">
        <v>41555</v>
      </c>
    </row>
    <row r="30" spans="1:22" x14ac:dyDescent="0.25">
      <c r="A30" s="36" t="s">
        <v>86</v>
      </c>
      <c r="B30" s="36" t="s">
        <v>110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6">
        <f t="shared" si="1"/>
        <v>0</v>
      </c>
      <c r="U30" s="36">
        <v>1412</v>
      </c>
      <c r="V30" s="46">
        <v>41734</v>
      </c>
    </row>
    <row r="31" spans="1:22" x14ac:dyDescent="0.25">
      <c r="A31" s="36" t="s">
        <v>87</v>
      </c>
      <c r="B31" s="36" t="s">
        <v>110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6">
        <f t="shared" si="1"/>
        <v>0</v>
      </c>
      <c r="U31" s="36">
        <v>985</v>
      </c>
      <c r="V31" s="46">
        <v>41780</v>
      </c>
    </row>
    <row r="32" spans="1:22" x14ac:dyDescent="0.25">
      <c r="A32" s="36" t="s">
        <v>88</v>
      </c>
      <c r="B32" s="36" t="s">
        <v>110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6">
        <f t="shared" si="1"/>
        <v>0</v>
      </c>
      <c r="U32" s="36">
        <v>1717</v>
      </c>
      <c r="V32" s="46">
        <v>41608</v>
      </c>
    </row>
    <row r="33" spans="1:22" x14ac:dyDescent="0.25">
      <c r="A33" s="36" t="s">
        <v>90</v>
      </c>
      <c r="B33" s="36" t="s">
        <v>109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6">
        <f t="shared" si="1"/>
        <v>0</v>
      </c>
      <c r="U33" s="36">
        <v>6675</v>
      </c>
      <c r="V33" s="46">
        <v>41706</v>
      </c>
    </row>
    <row r="34" spans="1:22" x14ac:dyDescent="0.25">
      <c r="A34" s="36" t="s">
        <v>92</v>
      </c>
      <c r="B34" s="36" t="s">
        <v>112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6">
        <f t="shared" si="1"/>
        <v>0</v>
      </c>
      <c r="U34" s="36">
        <v>5914</v>
      </c>
      <c r="V34" s="46">
        <v>41219</v>
      </c>
    </row>
    <row r="35" spans="1:22" x14ac:dyDescent="0.25">
      <c r="A35" s="36" t="s">
        <v>94</v>
      </c>
      <c r="B35" s="36" t="s">
        <v>112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6">
        <f t="shared" si="1"/>
        <v>0</v>
      </c>
      <c r="U35" s="36">
        <v>6113</v>
      </c>
      <c r="V35" s="46">
        <v>40892</v>
      </c>
    </row>
    <row r="36" spans="1:22" x14ac:dyDescent="0.25">
      <c r="A36" s="36" t="s">
        <v>96</v>
      </c>
      <c r="B36" s="36" t="s">
        <v>110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6">
        <f t="shared" si="1"/>
        <v>0</v>
      </c>
      <c r="U36" s="36">
        <v>1478</v>
      </c>
      <c r="V36" s="46">
        <v>41722</v>
      </c>
    </row>
    <row r="37" spans="1:22" x14ac:dyDescent="0.25">
      <c r="A37" s="36" t="s">
        <v>97</v>
      </c>
      <c r="B37" s="36" t="s">
        <v>110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6">
        <f t="shared" si="1"/>
        <v>0</v>
      </c>
      <c r="U37" s="36">
        <v>986</v>
      </c>
      <c r="V37" s="46">
        <v>41574</v>
      </c>
    </row>
    <row r="38" spans="1:22" x14ac:dyDescent="0.25">
      <c r="A38" s="36" t="s">
        <v>99</v>
      </c>
      <c r="B38" s="36" t="s">
        <v>110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6">
        <f t="shared" si="1"/>
        <v>0</v>
      </c>
      <c r="U38" s="36">
        <v>1571</v>
      </c>
      <c r="V38" s="46">
        <v>41432</v>
      </c>
    </row>
    <row r="39" spans="1:22" x14ac:dyDescent="0.25">
      <c r="A39" s="36" t="s">
        <v>100</v>
      </c>
      <c r="B39" s="36" t="s">
        <v>109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6">
        <f t="shared" si="1"/>
        <v>0</v>
      </c>
      <c r="U39" s="36">
        <v>6673</v>
      </c>
      <c r="V39" s="46">
        <v>41596</v>
      </c>
    </row>
    <row r="40" spans="1:22" x14ac:dyDescent="0.25">
      <c r="A40" s="36" t="s">
        <v>101</v>
      </c>
      <c r="B40" s="36" t="s">
        <v>112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6">
        <f t="shared" si="1"/>
        <v>0</v>
      </c>
      <c r="U40" s="36">
        <v>6284</v>
      </c>
      <c r="V40" s="46">
        <v>41082</v>
      </c>
    </row>
    <row r="41" spans="1:22" x14ac:dyDescent="0.25">
      <c r="A41" s="36" t="s">
        <v>103</v>
      </c>
      <c r="B41" s="36" t="s">
        <v>110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6">
        <f t="shared" si="1"/>
        <v>0</v>
      </c>
      <c r="U41" s="36">
        <v>1678</v>
      </c>
      <c r="V41" s="46">
        <v>41802</v>
      </c>
    </row>
    <row r="42" spans="1:22" x14ac:dyDescent="0.25">
      <c r="A42" s="36" t="s">
        <v>104</v>
      </c>
      <c r="B42" s="36" t="s">
        <v>110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6">
        <f t="shared" si="1"/>
        <v>0</v>
      </c>
      <c r="U42" s="36">
        <v>1225</v>
      </c>
      <c r="V42" s="46">
        <v>41796</v>
      </c>
    </row>
    <row r="43" spans="1:22" x14ac:dyDescent="0.25">
      <c r="A43" s="36" t="s">
        <v>105</v>
      </c>
      <c r="B43" s="36" t="s">
        <v>109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6">
        <f t="shared" si="1"/>
        <v>0</v>
      </c>
      <c r="U43" s="36">
        <v>6229</v>
      </c>
      <c r="V43" s="46">
        <v>41888</v>
      </c>
    </row>
    <row r="44" spans="1:22" x14ac:dyDescent="0.25">
      <c r="A44" s="36" t="s">
        <v>108</v>
      </c>
      <c r="B44" s="36" t="s">
        <v>110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6">
        <f t="shared" si="1"/>
        <v>0</v>
      </c>
      <c r="U44" s="36">
        <v>983</v>
      </c>
      <c r="V44" s="46">
        <v>41646</v>
      </c>
    </row>
  </sheetData>
  <autoFilter ref="A3:V44" xr:uid="{D1730D33-0AD8-45A3-A074-0587A0C574F1}">
    <sortState xmlns:xlrd2="http://schemas.microsoft.com/office/spreadsheetml/2017/richdata2" ref="A4:V44">
      <sortCondition descending="1" ref="T3:T44"/>
    </sortState>
  </autoFilter>
  <conditionalFormatting sqref="C4:C5">
    <cfRule type="cellIs" dxfId="1" priority="1" stopIfTrue="1" operator="greaterThan">
      <formula>34</formula>
    </cfRule>
    <cfRule type="cellIs" dxfId="0" priority="2" operator="greaterThan">
      <formula>24</formula>
    </cfRule>
  </conditionalFormatting>
  <hyperlinks>
    <hyperlink ref="P2" r:id="rId1" display="https://www.atletiek.nu/atleet/main/1885855/" xr:uid="{3653BC6F-0239-475F-A2DB-601792FE93F5}"/>
  </hyperlinks>
  <pageMargins left="0.7" right="0.7" top="0.75" bottom="0.75" header="0.3" footer="0.3"/>
  <headerFooter>
    <oddFooter>&amp;C_x000D_&amp;1#&amp;"Calibri"&amp;7&amp;K000000 Confidential - Not for you? Notify the sender and delete.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90A4-787C-4228-B840-9F142B91D486}">
  <dimension ref="A1:AG1048540"/>
  <sheetViews>
    <sheetView workbookViewId="0">
      <selection activeCell="A16" sqref="A16"/>
    </sheetView>
  </sheetViews>
  <sheetFormatPr defaultRowHeight="15" x14ac:dyDescent="0.25"/>
  <cols>
    <col min="1" max="1" width="36.140625" bestFit="1" customWidth="1"/>
    <col min="2" max="2" width="21.42578125" bestFit="1" customWidth="1"/>
    <col min="3" max="30" width="3.42578125" customWidth="1"/>
    <col min="31" max="31" width="3.5703125" bestFit="1" customWidth="1"/>
    <col min="33" max="33" width="12.7109375" bestFit="1" customWidth="1"/>
  </cols>
  <sheetData>
    <row r="1" spans="1:33" ht="23.25" x14ac:dyDescent="0.25">
      <c r="A1" s="1" t="s">
        <v>4</v>
      </c>
      <c r="B1" s="38"/>
      <c r="C1" s="2">
        <f t="shared" ref="C1:AD1" si="0">SUM(C4:C80)</f>
        <v>12</v>
      </c>
      <c r="D1" s="2">
        <f t="shared" si="0"/>
        <v>1</v>
      </c>
      <c r="E1" s="2">
        <f t="shared" si="0"/>
        <v>2</v>
      </c>
      <c r="F1" s="2">
        <f t="shared" si="0"/>
        <v>12</v>
      </c>
      <c r="G1" s="2">
        <f t="shared" si="0"/>
        <v>1</v>
      </c>
      <c r="H1" s="2">
        <f t="shared" si="0"/>
        <v>2</v>
      </c>
      <c r="I1" s="2">
        <f t="shared" si="0"/>
        <v>8</v>
      </c>
      <c r="J1" s="2">
        <f t="shared" si="0"/>
        <v>8</v>
      </c>
      <c r="K1" s="2">
        <f t="shared" si="0"/>
        <v>1</v>
      </c>
      <c r="L1" s="2">
        <f t="shared" si="0"/>
        <v>18</v>
      </c>
      <c r="M1" s="2">
        <f t="shared" si="0"/>
        <v>8</v>
      </c>
      <c r="N1" s="2">
        <f t="shared" si="0"/>
        <v>2</v>
      </c>
      <c r="O1" s="2">
        <f t="shared" si="0"/>
        <v>14</v>
      </c>
      <c r="P1" s="2">
        <f t="shared" si="0"/>
        <v>1</v>
      </c>
      <c r="Q1" s="2">
        <f t="shared" si="0"/>
        <v>18</v>
      </c>
      <c r="R1" s="2">
        <f t="shared" si="0"/>
        <v>2</v>
      </c>
      <c r="S1" s="2">
        <f t="shared" si="0"/>
        <v>2</v>
      </c>
      <c r="T1" s="2">
        <f t="shared" si="0"/>
        <v>1</v>
      </c>
      <c r="U1" s="2">
        <f t="shared" si="0"/>
        <v>4</v>
      </c>
      <c r="V1" s="2">
        <f t="shared" si="0"/>
        <v>2</v>
      </c>
      <c r="W1" s="2">
        <f t="shared" si="0"/>
        <v>2</v>
      </c>
      <c r="X1" s="2">
        <f t="shared" si="0"/>
        <v>12</v>
      </c>
      <c r="Y1" s="2">
        <f t="shared" si="0"/>
        <v>2</v>
      </c>
      <c r="Z1" s="2">
        <f t="shared" si="0"/>
        <v>16</v>
      </c>
      <c r="AA1" s="2">
        <f t="shared" si="0"/>
        <v>2</v>
      </c>
      <c r="AB1" s="2">
        <f t="shared" si="0"/>
        <v>1</v>
      </c>
      <c r="AC1" s="2">
        <f t="shared" si="0"/>
        <v>20</v>
      </c>
      <c r="AD1" s="2">
        <f t="shared" si="0"/>
        <v>0</v>
      </c>
      <c r="AE1" s="3">
        <f>SUM($C1:AD1)</f>
        <v>174</v>
      </c>
      <c r="AF1" s="4"/>
      <c r="AG1" s="4"/>
    </row>
    <row r="2" spans="1:33" ht="147" customHeight="1" x14ac:dyDescent="0.25">
      <c r="A2" s="5" t="s">
        <v>0</v>
      </c>
      <c r="B2" s="6" t="s">
        <v>1</v>
      </c>
      <c r="C2" s="53" t="s">
        <v>139</v>
      </c>
      <c r="D2" s="7" t="s">
        <v>227</v>
      </c>
      <c r="E2" s="7" t="s">
        <v>232</v>
      </c>
      <c r="F2" s="7" t="s">
        <v>131</v>
      </c>
      <c r="G2" s="7" t="s">
        <v>200</v>
      </c>
      <c r="H2" s="7" t="s">
        <v>230</v>
      </c>
      <c r="I2" s="7" t="s">
        <v>140</v>
      </c>
      <c r="J2" s="7" t="s">
        <v>132</v>
      </c>
      <c r="K2" s="7" t="s">
        <v>199</v>
      </c>
      <c r="L2" s="7" t="s">
        <v>141</v>
      </c>
      <c r="M2" s="7" t="s">
        <v>133</v>
      </c>
      <c r="N2" s="7" t="s">
        <v>223</v>
      </c>
      <c r="O2" s="7" t="s">
        <v>134</v>
      </c>
      <c r="P2" s="7" t="s">
        <v>228</v>
      </c>
      <c r="Q2" s="7" t="s">
        <v>160</v>
      </c>
      <c r="R2" s="7" t="s">
        <v>197</v>
      </c>
      <c r="S2" s="7" t="s">
        <v>198</v>
      </c>
      <c r="T2" s="7" t="s">
        <v>229</v>
      </c>
      <c r="U2" s="7" t="s">
        <v>196</v>
      </c>
      <c r="V2" s="7" t="s">
        <v>201</v>
      </c>
      <c r="W2" s="7" t="s">
        <v>195</v>
      </c>
      <c r="X2" s="7" t="s">
        <v>194</v>
      </c>
      <c r="Y2" s="7" t="s">
        <v>202</v>
      </c>
      <c r="Z2" s="7" t="s">
        <v>231</v>
      </c>
      <c r="AA2" s="7" t="s">
        <v>222</v>
      </c>
      <c r="AB2" s="7" t="s">
        <v>224</v>
      </c>
      <c r="AC2" s="7" t="s">
        <v>233</v>
      </c>
      <c r="AD2" s="7"/>
      <c r="AE2" s="8" t="s">
        <v>2</v>
      </c>
      <c r="AF2" s="4"/>
      <c r="AG2" s="4"/>
    </row>
    <row r="3" spans="1:33" ht="60.95" customHeight="1" x14ac:dyDescent="0.25">
      <c r="A3" s="9"/>
      <c r="B3" s="22">
        <f ca="1">TODAY()</f>
        <v>45575</v>
      </c>
      <c r="C3" s="54">
        <v>45388</v>
      </c>
      <c r="D3" s="11">
        <v>45396</v>
      </c>
      <c r="E3" s="11">
        <v>45406</v>
      </c>
      <c r="F3" s="11">
        <v>45409</v>
      </c>
      <c r="G3" s="11">
        <v>45410</v>
      </c>
      <c r="H3" s="11">
        <v>45410</v>
      </c>
      <c r="I3" s="11">
        <v>45778</v>
      </c>
      <c r="J3" s="11">
        <v>45416</v>
      </c>
      <c r="K3" s="11">
        <v>45423</v>
      </c>
      <c r="L3" s="11">
        <v>45432</v>
      </c>
      <c r="M3" s="11">
        <v>45437</v>
      </c>
      <c r="N3" s="11">
        <v>45445</v>
      </c>
      <c r="O3" s="11">
        <v>45452</v>
      </c>
      <c r="P3" s="11">
        <v>45465</v>
      </c>
      <c r="Q3" s="11">
        <v>45466</v>
      </c>
      <c r="R3" s="11">
        <v>45504</v>
      </c>
      <c r="S3" s="11">
        <v>45507</v>
      </c>
      <c r="T3" s="11">
        <v>45509</v>
      </c>
      <c r="U3" s="11">
        <v>45528</v>
      </c>
      <c r="V3" s="11">
        <v>45534</v>
      </c>
      <c r="W3" s="11">
        <v>45536</v>
      </c>
      <c r="X3" s="11">
        <v>45542</v>
      </c>
      <c r="Y3" s="11">
        <v>45550</v>
      </c>
      <c r="Z3" s="11">
        <v>45556</v>
      </c>
      <c r="AA3" s="11">
        <v>45563</v>
      </c>
      <c r="AB3" s="11">
        <v>45564</v>
      </c>
      <c r="AC3" s="11">
        <v>45570</v>
      </c>
      <c r="AD3" s="11"/>
      <c r="AE3" s="12">
        <f>SUM(AE4:AE80)</f>
        <v>174</v>
      </c>
      <c r="AF3" s="13" t="s">
        <v>3</v>
      </c>
      <c r="AG3" s="13" t="s">
        <v>126</v>
      </c>
    </row>
    <row r="4" spans="1:33" s="39" customFormat="1" x14ac:dyDescent="0.25">
      <c r="A4" s="65" t="s">
        <v>107</v>
      </c>
      <c r="B4" s="65" t="s">
        <v>112</v>
      </c>
      <c r="C4" s="67">
        <v>2</v>
      </c>
      <c r="D4" s="67"/>
      <c r="E4" s="67"/>
      <c r="F4" s="65">
        <v>2</v>
      </c>
      <c r="G4" s="65"/>
      <c r="H4" s="65"/>
      <c r="I4" s="65">
        <v>2</v>
      </c>
      <c r="J4" s="65"/>
      <c r="K4" s="65"/>
      <c r="L4" s="65">
        <v>2</v>
      </c>
      <c r="M4" s="65">
        <v>2</v>
      </c>
      <c r="N4" s="65"/>
      <c r="O4" s="65">
        <v>2</v>
      </c>
      <c r="P4" s="65"/>
      <c r="Q4" s="65">
        <v>2</v>
      </c>
      <c r="R4" s="65"/>
      <c r="S4" s="65"/>
      <c r="T4" s="65"/>
      <c r="U4" s="65">
        <v>2</v>
      </c>
      <c r="V4" s="65">
        <v>2</v>
      </c>
      <c r="W4" s="65"/>
      <c r="X4" s="65"/>
      <c r="Y4" s="65">
        <v>2</v>
      </c>
      <c r="Z4" s="65">
        <v>2</v>
      </c>
      <c r="AA4" s="65">
        <v>2</v>
      </c>
      <c r="AB4" s="65"/>
      <c r="AC4" s="65">
        <v>2</v>
      </c>
      <c r="AD4" s="65"/>
      <c r="AE4" s="65">
        <f>SUBTOTAL(9,C4:AD4)</f>
        <v>26</v>
      </c>
      <c r="AF4" s="36">
        <v>6207</v>
      </c>
      <c r="AG4" s="46">
        <v>41235</v>
      </c>
    </row>
    <row r="5" spans="1:33" s="39" customFormat="1" x14ac:dyDescent="0.25">
      <c r="A5" s="65" t="s">
        <v>89</v>
      </c>
      <c r="B5" s="65" t="s">
        <v>112</v>
      </c>
      <c r="C5" s="66">
        <v>2</v>
      </c>
      <c r="D5" s="66"/>
      <c r="E5" s="66"/>
      <c r="F5" s="65">
        <v>2</v>
      </c>
      <c r="G5" s="65"/>
      <c r="H5" s="65"/>
      <c r="I5" s="65"/>
      <c r="J5" s="65">
        <v>2</v>
      </c>
      <c r="K5" s="65"/>
      <c r="L5" s="65">
        <v>2</v>
      </c>
      <c r="M5" s="65">
        <v>2</v>
      </c>
      <c r="N5" s="65"/>
      <c r="O5" s="65">
        <v>2</v>
      </c>
      <c r="P5" s="65"/>
      <c r="Q5" s="65">
        <v>2</v>
      </c>
      <c r="R5" s="65"/>
      <c r="S5" s="65"/>
      <c r="T5" s="65"/>
      <c r="U5" s="65"/>
      <c r="V5" s="65"/>
      <c r="W5" s="65"/>
      <c r="X5" s="65">
        <v>2</v>
      </c>
      <c r="Y5" s="65"/>
      <c r="Z5" s="65">
        <v>2</v>
      </c>
      <c r="AA5" s="65"/>
      <c r="AB5" s="65"/>
      <c r="AC5" s="65">
        <v>2</v>
      </c>
      <c r="AD5" s="65"/>
      <c r="AE5" s="65">
        <f>SUBTOTAL(9,C5:AD5)</f>
        <v>20</v>
      </c>
      <c r="AF5" s="36">
        <v>5904</v>
      </c>
      <c r="AG5" s="46">
        <v>41218</v>
      </c>
    </row>
    <row r="6" spans="1:33" s="39" customFormat="1" x14ac:dyDescent="0.25">
      <c r="A6" s="65" t="s">
        <v>77</v>
      </c>
      <c r="B6" s="65" t="s">
        <v>110</v>
      </c>
      <c r="C6" s="66">
        <v>2</v>
      </c>
      <c r="D6" s="66">
        <v>1</v>
      </c>
      <c r="E6" s="66"/>
      <c r="F6" s="65"/>
      <c r="G6" s="65"/>
      <c r="H6" s="65">
        <v>1</v>
      </c>
      <c r="I6" s="65">
        <v>2</v>
      </c>
      <c r="J6" s="65"/>
      <c r="K6" s="65"/>
      <c r="L6" s="65">
        <v>2</v>
      </c>
      <c r="M6" s="65"/>
      <c r="N6" s="65">
        <v>1</v>
      </c>
      <c r="O6" s="65">
        <v>2</v>
      </c>
      <c r="P6" s="65">
        <v>1</v>
      </c>
      <c r="Q6" s="65"/>
      <c r="R6" s="65"/>
      <c r="S6" s="65"/>
      <c r="T6" s="65">
        <v>1</v>
      </c>
      <c r="U6" s="65"/>
      <c r="V6" s="65"/>
      <c r="W6" s="65"/>
      <c r="X6" s="65">
        <v>2</v>
      </c>
      <c r="Y6" s="65"/>
      <c r="Z6" s="65">
        <v>2</v>
      </c>
      <c r="AA6" s="65"/>
      <c r="AB6" s="65"/>
      <c r="AC6" s="65">
        <v>2</v>
      </c>
      <c r="AD6" s="65"/>
      <c r="AE6" s="65">
        <f>SUBTOTAL(9,C6:AD6)</f>
        <v>19</v>
      </c>
      <c r="AF6" s="36">
        <v>984</v>
      </c>
      <c r="AG6" s="46">
        <v>41920</v>
      </c>
    </row>
    <row r="7" spans="1:33" s="39" customFormat="1" x14ac:dyDescent="0.25">
      <c r="A7" s="65" t="s">
        <v>76</v>
      </c>
      <c r="B7" s="65" t="s">
        <v>112</v>
      </c>
      <c r="C7" s="66">
        <v>2</v>
      </c>
      <c r="D7" s="66"/>
      <c r="E7" s="66">
        <v>2</v>
      </c>
      <c r="F7" s="65">
        <v>2</v>
      </c>
      <c r="G7" s="65"/>
      <c r="H7" s="65">
        <v>1</v>
      </c>
      <c r="I7" s="65">
        <v>2</v>
      </c>
      <c r="J7" s="65"/>
      <c r="K7" s="65"/>
      <c r="L7" s="65">
        <v>2</v>
      </c>
      <c r="M7" s="65"/>
      <c r="N7" s="65"/>
      <c r="O7" s="65">
        <v>2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>
        <v>2</v>
      </c>
      <c r="AA7" s="65"/>
      <c r="AB7" s="65"/>
      <c r="AC7" s="65">
        <v>2</v>
      </c>
      <c r="AD7" s="65"/>
      <c r="AE7" s="65">
        <f>SUBTOTAL(9,C7:AD7)</f>
        <v>17</v>
      </c>
      <c r="AF7" s="36">
        <v>5913</v>
      </c>
      <c r="AG7" s="46">
        <v>40875</v>
      </c>
    </row>
    <row r="8" spans="1:33" s="39" customFormat="1" x14ac:dyDescent="0.25">
      <c r="A8" s="62" t="s">
        <v>69</v>
      </c>
      <c r="B8" s="62" t="s">
        <v>109</v>
      </c>
      <c r="C8" s="66"/>
      <c r="D8" s="66"/>
      <c r="E8" s="66"/>
      <c r="F8" s="74">
        <v>2</v>
      </c>
      <c r="G8" s="74"/>
      <c r="H8" s="74"/>
      <c r="I8" s="74"/>
      <c r="J8" s="74">
        <v>2</v>
      </c>
      <c r="K8" s="74"/>
      <c r="L8" s="74"/>
      <c r="M8" s="74">
        <v>2</v>
      </c>
      <c r="N8" s="74"/>
      <c r="O8" s="74">
        <v>2</v>
      </c>
      <c r="P8" s="74"/>
      <c r="Q8" s="74">
        <v>2</v>
      </c>
      <c r="R8" s="74"/>
      <c r="S8" s="74"/>
      <c r="T8" s="74"/>
      <c r="U8" s="74"/>
      <c r="V8" s="74"/>
      <c r="W8" s="74"/>
      <c r="X8" s="74">
        <v>2</v>
      </c>
      <c r="Y8" s="74"/>
      <c r="Z8" s="65">
        <v>2</v>
      </c>
      <c r="AA8" s="74"/>
      <c r="AB8" s="74"/>
      <c r="AC8" s="65">
        <v>2</v>
      </c>
      <c r="AD8" s="74"/>
      <c r="AE8" s="65">
        <f>SUBTOTAL(9,C8:AD8)</f>
        <v>16</v>
      </c>
      <c r="AF8" s="45">
        <v>6226</v>
      </c>
      <c r="AG8" s="46">
        <v>41789</v>
      </c>
    </row>
    <row r="9" spans="1:33" s="39" customFormat="1" x14ac:dyDescent="0.25">
      <c r="A9" s="65" t="s">
        <v>71</v>
      </c>
      <c r="B9" s="65" t="s">
        <v>111</v>
      </c>
      <c r="C9" s="66">
        <v>2</v>
      </c>
      <c r="D9" s="66"/>
      <c r="E9" s="66"/>
      <c r="F9" s="65">
        <v>2</v>
      </c>
      <c r="G9" s="65"/>
      <c r="H9" s="65"/>
      <c r="I9" s="65"/>
      <c r="J9" s="65"/>
      <c r="K9" s="65"/>
      <c r="L9" s="65">
        <v>2</v>
      </c>
      <c r="M9" s="65"/>
      <c r="N9" s="65"/>
      <c r="O9" s="65">
        <v>2</v>
      </c>
      <c r="P9" s="65"/>
      <c r="Q9" s="65">
        <v>2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>
        <v>2</v>
      </c>
      <c r="AD9" s="65"/>
      <c r="AE9" s="65">
        <f>SUBTOTAL(9,C9:AD9)</f>
        <v>12</v>
      </c>
      <c r="AF9" s="36">
        <v>944</v>
      </c>
      <c r="AG9" s="46">
        <v>40767</v>
      </c>
    </row>
    <row r="10" spans="1:33" s="39" customFormat="1" x14ac:dyDescent="0.25">
      <c r="A10" s="65" t="s">
        <v>72</v>
      </c>
      <c r="B10" s="65" t="s">
        <v>109</v>
      </c>
      <c r="C10" s="66">
        <v>2</v>
      </c>
      <c r="D10" s="66"/>
      <c r="E10" s="66"/>
      <c r="F10" s="65">
        <v>2</v>
      </c>
      <c r="G10" s="65"/>
      <c r="H10" s="65"/>
      <c r="I10" s="65"/>
      <c r="J10" s="65"/>
      <c r="K10" s="65"/>
      <c r="L10" s="65">
        <v>2</v>
      </c>
      <c r="M10" s="65"/>
      <c r="N10" s="65"/>
      <c r="O10" s="65">
        <v>2</v>
      </c>
      <c r="P10" s="65"/>
      <c r="Q10" s="65">
        <v>2</v>
      </c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>
        <v>2</v>
      </c>
      <c r="AD10" s="65"/>
      <c r="AE10" s="65">
        <f>SUBTOTAL(9,C10:AD10)</f>
        <v>12</v>
      </c>
      <c r="AF10" s="36">
        <v>6216</v>
      </c>
      <c r="AG10" s="46">
        <v>41519</v>
      </c>
    </row>
    <row r="11" spans="1:33" s="39" customFormat="1" x14ac:dyDescent="0.25">
      <c r="A11" s="65" t="s">
        <v>106</v>
      </c>
      <c r="B11" s="65" t="s">
        <v>112</v>
      </c>
      <c r="C11" s="66"/>
      <c r="D11" s="66"/>
      <c r="E11" s="66"/>
      <c r="F11" s="65"/>
      <c r="G11" s="65">
        <v>1</v>
      </c>
      <c r="H11" s="65"/>
      <c r="I11" s="65">
        <v>2</v>
      </c>
      <c r="J11" s="65"/>
      <c r="K11" s="65">
        <v>1</v>
      </c>
      <c r="L11" s="65">
        <v>2</v>
      </c>
      <c r="M11" s="65">
        <v>2</v>
      </c>
      <c r="N11" s="65">
        <v>1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>
        <v>1</v>
      </c>
      <c r="AC11" s="65"/>
      <c r="AD11" s="65"/>
      <c r="AE11" s="65">
        <f>SUBTOTAL(9,C11:AD11)</f>
        <v>10</v>
      </c>
      <c r="AF11" s="36">
        <v>5910</v>
      </c>
      <c r="AG11" s="46">
        <v>41211</v>
      </c>
    </row>
    <row r="12" spans="1:33" s="39" customFormat="1" x14ac:dyDescent="0.25">
      <c r="A12" s="36" t="s">
        <v>81</v>
      </c>
      <c r="B12" s="52" t="s">
        <v>109</v>
      </c>
      <c r="C12" s="18"/>
      <c r="D12" s="18"/>
      <c r="E12" s="1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>
        <v>2</v>
      </c>
      <c r="R12" s="36"/>
      <c r="S12" s="36"/>
      <c r="T12" s="36"/>
      <c r="U12" s="36"/>
      <c r="V12" s="36"/>
      <c r="W12" s="36"/>
      <c r="X12" s="36">
        <v>2</v>
      </c>
      <c r="Y12" s="36"/>
      <c r="Z12" s="36">
        <v>2</v>
      </c>
      <c r="AA12" s="36"/>
      <c r="AB12" s="36"/>
      <c r="AC12" s="36">
        <v>2</v>
      </c>
      <c r="AD12" s="36"/>
      <c r="AE12" s="36">
        <f>SUBTOTAL(9,C12:AD12)</f>
        <v>8</v>
      </c>
      <c r="AF12" s="36">
        <v>6227</v>
      </c>
      <c r="AG12" s="46">
        <v>41697</v>
      </c>
    </row>
    <row r="13" spans="1:33" s="39" customFormat="1" x14ac:dyDescent="0.25">
      <c r="A13" s="36" t="s">
        <v>98</v>
      </c>
      <c r="B13" s="36" t="s">
        <v>109</v>
      </c>
      <c r="C13" s="18"/>
      <c r="D13" s="18"/>
      <c r="E13" s="1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>
        <v>2</v>
      </c>
      <c r="V13" s="36"/>
      <c r="W13" s="36"/>
      <c r="X13" s="36">
        <v>2</v>
      </c>
      <c r="Y13" s="36"/>
      <c r="Z13" s="36">
        <v>2</v>
      </c>
      <c r="AA13" s="36"/>
      <c r="AB13" s="36"/>
      <c r="AC13" s="36">
        <v>2</v>
      </c>
      <c r="AD13" s="36"/>
      <c r="AE13" s="36">
        <f>SUBTOTAL(9,C13:AD13)</f>
        <v>8</v>
      </c>
      <c r="AF13" s="36">
        <v>6222</v>
      </c>
      <c r="AG13" s="46">
        <v>41688</v>
      </c>
    </row>
    <row r="14" spans="1:33" s="39" customFormat="1" x14ac:dyDescent="0.25">
      <c r="A14" s="80" t="s">
        <v>74</v>
      </c>
      <c r="B14" s="80" t="s">
        <v>111</v>
      </c>
      <c r="C14" s="81"/>
      <c r="D14" s="81"/>
      <c r="E14" s="81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>
        <v>2</v>
      </c>
      <c r="R14" s="80">
        <v>2</v>
      </c>
      <c r="S14" s="80">
        <v>2</v>
      </c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>
        <f>SUBTOTAL(9,C14:AD14)</f>
        <v>6</v>
      </c>
      <c r="AF14" s="36">
        <v>1299</v>
      </c>
      <c r="AG14" s="46">
        <v>40906</v>
      </c>
    </row>
    <row r="15" spans="1:33" s="39" customFormat="1" x14ac:dyDescent="0.25">
      <c r="A15" s="36" t="s">
        <v>102</v>
      </c>
      <c r="B15" s="36" t="s">
        <v>110</v>
      </c>
      <c r="C15" s="18"/>
      <c r="D15" s="18"/>
      <c r="E15" s="18"/>
      <c r="F15" s="36"/>
      <c r="G15" s="36"/>
      <c r="H15" s="36"/>
      <c r="I15" s="36"/>
      <c r="J15" s="36"/>
      <c r="K15" s="36"/>
      <c r="L15" s="36">
        <v>2</v>
      </c>
      <c r="M15" s="36"/>
      <c r="N15" s="36"/>
      <c r="O15" s="36"/>
      <c r="P15" s="36"/>
      <c r="Q15" s="36">
        <v>2</v>
      </c>
      <c r="R15" s="36"/>
      <c r="S15" s="36"/>
      <c r="T15" s="36"/>
      <c r="U15" s="36"/>
      <c r="V15" s="36"/>
      <c r="W15" s="36">
        <v>2</v>
      </c>
      <c r="X15" s="36"/>
      <c r="Y15" s="36"/>
      <c r="Z15" s="36"/>
      <c r="AA15" s="36"/>
      <c r="AB15" s="36"/>
      <c r="AC15" s="36"/>
      <c r="AD15" s="36"/>
      <c r="AE15" s="36">
        <f>SUBTOTAL(9,C15:AD15)</f>
        <v>6</v>
      </c>
      <c r="AF15" s="36">
        <v>981</v>
      </c>
      <c r="AG15" s="46">
        <v>41315</v>
      </c>
    </row>
    <row r="16" spans="1:33" s="39" customFormat="1" x14ac:dyDescent="0.25">
      <c r="A16" s="36" t="s">
        <v>92</v>
      </c>
      <c r="B16" s="36" t="s">
        <v>112</v>
      </c>
      <c r="C16" s="18"/>
      <c r="D16" s="18"/>
      <c r="E16" s="18"/>
      <c r="F16" s="36"/>
      <c r="G16" s="36"/>
      <c r="H16" s="36"/>
      <c r="I16" s="36"/>
      <c r="J16" s="36">
        <v>2</v>
      </c>
      <c r="K16" s="36"/>
      <c r="L16" s="36">
        <v>2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>
        <f>SUBTOTAL(9,C16:AD16)</f>
        <v>4</v>
      </c>
      <c r="AF16" s="36">
        <v>5914</v>
      </c>
      <c r="AG16" s="46">
        <v>41219</v>
      </c>
    </row>
    <row r="17" spans="1:33" s="39" customFormat="1" x14ac:dyDescent="0.25">
      <c r="A17" s="80" t="s">
        <v>91</v>
      </c>
      <c r="B17" s="80" t="s">
        <v>109</v>
      </c>
      <c r="C17" s="81"/>
      <c r="D17" s="81"/>
      <c r="E17" s="81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>
        <v>2</v>
      </c>
      <c r="Y17" s="80"/>
      <c r="Z17" s="80">
        <v>2</v>
      </c>
      <c r="AA17" s="80"/>
      <c r="AB17" s="80"/>
      <c r="AC17" s="80"/>
      <c r="AD17" s="80"/>
      <c r="AE17" s="80">
        <f>SUBTOTAL(9,C17:AD17)</f>
        <v>4</v>
      </c>
      <c r="AF17" s="36">
        <v>6943</v>
      </c>
      <c r="AG17" s="46">
        <v>41650</v>
      </c>
    </row>
    <row r="18" spans="1:33" s="39" customFormat="1" x14ac:dyDescent="0.25">
      <c r="A18" s="36" t="s">
        <v>83</v>
      </c>
      <c r="B18" s="36" t="s">
        <v>111</v>
      </c>
      <c r="C18" s="18"/>
      <c r="D18" s="18"/>
      <c r="E18" s="1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>
        <v>2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>
        <f>SUBTOTAL(9,C18:AD18)</f>
        <v>2</v>
      </c>
      <c r="AF18" s="36">
        <v>952</v>
      </c>
      <c r="AG18" s="46">
        <v>40946</v>
      </c>
    </row>
    <row r="19" spans="1:33" s="39" customFormat="1" x14ac:dyDescent="0.25">
      <c r="A19" s="36" t="s">
        <v>84</v>
      </c>
      <c r="B19" s="36" t="s">
        <v>112</v>
      </c>
      <c r="C19" s="18"/>
      <c r="D19" s="18"/>
      <c r="E19" s="18"/>
      <c r="F19" s="36"/>
      <c r="G19" s="36"/>
      <c r="H19" s="36"/>
      <c r="I19" s="36"/>
      <c r="J19" s="36">
        <v>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>
        <f>SUBTOTAL(9,C19:AD19)</f>
        <v>2</v>
      </c>
      <c r="AF19" s="36">
        <v>5902</v>
      </c>
      <c r="AG19" s="46">
        <v>40932</v>
      </c>
    </row>
    <row r="20" spans="1:33" s="39" customFormat="1" x14ac:dyDescent="0.25">
      <c r="A20" s="36" t="s">
        <v>82</v>
      </c>
      <c r="B20" s="36" t="s">
        <v>111</v>
      </c>
      <c r="C20" s="18"/>
      <c r="D20" s="18"/>
      <c r="E20" s="1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>
        <v>2</v>
      </c>
      <c r="AD20" s="36"/>
      <c r="AE20" s="36">
        <f>SUBTOTAL(9,C20:AD20)</f>
        <v>2</v>
      </c>
      <c r="AF20" s="36">
        <v>951</v>
      </c>
      <c r="AG20" s="46">
        <v>40798</v>
      </c>
    </row>
    <row r="21" spans="1:33" s="39" customFormat="1" x14ac:dyDescent="0.25">
      <c r="A21" s="36" t="s">
        <v>75</v>
      </c>
      <c r="B21" s="36" t="s">
        <v>111</v>
      </c>
      <c r="C21" s="18"/>
      <c r="D21" s="18"/>
      <c r="E21" s="1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>
        <f>SUBTOTAL(9,C21:AD21)</f>
        <v>0</v>
      </c>
      <c r="AF21" s="36">
        <v>1511</v>
      </c>
      <c r="AG21" s="46">
        <v>40867</v>
      </c>
    </row>
    <row r="22" spans="1:33" s="39" customFormat="1" x14ac:dyDescent="0.25">
      <c r="A22" s="36" t="s">
        <v>80</v>
      </c>
      <c r="B22" s="36" t="s">
        <v>111</v>
      </c>
      <c r="C22" s="18"/>
      <c r="D22" s="18"/>
      <c r="E22" s="1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>
        <f>SUBTOTAL(9,C22:AD22)</f>
        <v>0</v>
      </c>
      <c r="AF22" s="36">
        <v>945</v>
      </c>
      <c r="AG22" s="46">
        <v>40956</v>
      </c>
    </row>
    <row r="23" spans="1:33" s="39" customFormat="1" x14ac:dyDescent="0.25">
      <c r="A23" s="36" t="s">
        <v>95</v>
      </c>
      <c r="B23" s="36" t="s">
        <v>111</v>
      </c>
      <c r="C23" s="18"/>
      <c r="D23" s="18"/>
      <c r="E23" s="1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>
        <f>SUBTOTAL(9,C23:AD23)</f>
        <v>0</v>
      </c>
      <c r="AF23" s="36">
        <v>953</v>
      </c>
      <c r="AG23" s="46">
        <v>41103</v>
      </c>
    </row>
    <row r="24" spans="1:33" s="39" customFormat="1" x14ac:dyDescent="0.25">
      <c r="A24" s="36" t="s">
        <v>94</v>
      </c>
      <c r="B24" s="36" t="s">
        <v>112</v>
      </c>
      <c r="C24" s="18"/>
      <c r="D24" s="18"/>
      <c r="E24" s="1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>
        <f>SUBTOTAL(9,C24:AD24)</f>
        <v>0</v>
      </c>
      <c r="AF24" s="36">
        <v>6113</v>
      </c>
      <c r="AG24" s="46">
        <v>40892</v>
      </c>
    </row>
    <row r="25" spans="1:33" s="39" customFormat="1" x14ac:dyDescent="0.25">
      <c r="A25" s="36" t="s">
        <v>101</v>
      </c>
      <c r="B25" s="36" t="s">
        <v>112</v>
      </c>
      <c r="C25" s="18"/>
      <c r="D25" s="18"/>
      <c r="E25" s="1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>
        <f>SUBTOTAL(9,C25:AD25)</f>
        <v>0</v>
      </c>
      <c r="AF25" s="36">
        <v>6284</v>
      </c>
      <c r="AG25" s="46">
        <v>41082</v>
      </c>
    </row>
    <row r="26" spans="1:33" s="39" customFormat="1" x14ac:dyDescent="0.25">
      <c r="A26" s="37" t="s">
        <v>68</v>
      </c>
      <c r="B26" s="37" t="s">
        <v>109</v>
      </c>
      <c r="C26" s="36"/>
      <c r="D26" s="36"/>
      <c r="E26" s="36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36">
        <f>SUBTOTAL(9,C26:AD26)</f>
        <v>0</v>
      </c>
      <c r="AF26" s="45">
        <v>6228</v>
      </c>
      <c r="AG26" s="46">
        <v>41597</v>
      </c>
    </row>
    <row r="27" spans="1:33" s="39" customFormat="1" x14ac:dyDescent="0.25">
      <c r="A27" s="36" t="s">
        <v>73</v>
      </c>
      <c r="B27" s="36" t="s">
        <v>109</v>
      </c>
      <c r="C27" s="18"/>
      <c r="D27" s="18"/>
      <c r="E27" s="1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>
        <f>SUBTOTAL(9,C27:AD27)</f>
        <v>0</v>
      </c>
      <c r="AF27" s="36">
        <v>6945</v>
      </c>
      <c r="AG27" s="46">
        <v>41507</v>
      </c>
    </row>
    <row r="28" spans="1:33" s="39" customFormat="1" x14ac:dyDescent="0.25">
      <c r="A28" s="36" t="s">
        <v>90</v>
      </c>
      <c r="B28" s="36" t="s">
        <v>109</v>
      </c>
      <c r="C28" s="18"/>
      <c r="D28" s="18"/>
      <c r="E28" s="1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>
        <f>SUBTOTAL(9,C28:AD28)</f>
        <v>0</v>
      </c>
      <c r="AF28" s="36">
        <v>6675</v>
      </c>
      <c r="AG28" s="46">
        <v>41706</v>
      </c>
    </row>
    <row r="29" spans="1:33" s="39" customFormat="1" x14ac:dyDescent="0.25">
      <c r="A29" s="36" t="s">
        <v>100</v>
      </c>
      <c r="B29" s="36" t="s">
        <v>109</v>
      </c>
      <c r="C29" s="18"/>
      <c r="D29" s="18"/>
      <c r="E29" s="1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>
        <f>SUBTOTAL(9,C29:AD29)</f>
        <v>0</v>
      </c>
      <c r="AF29" s="36">
        <v>6673</v>
      </c>
      <c r="AG29" s="46">
        <v>41596</v>
      </c>
    </row>
    <row r="30" spans="1:33" s="39" customFormat="1" x14ac:dyDescent="0.25">
      <c r="A30" s="36" t="s">
        <v>105</v>
      </c>
      <c r="B30" s="36" t="s">
        <v>109</v>
      </c>
      <c r="C30" s="18"/>
      <c r="D30" s="18"/>
      <c r="E30" s="1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>
        <f>SUBTOTAL(9,C30:AD30)</f>
        <v>0</v>
      </c>
      <c r="AF30" s="36">
        <v>6229</v>
      </c>
      <c r="AG30" s="46">
        <v>41888</v>
      </c>
    </row>
    <row r="31" spans="1:33" s="39" customFormat="1" x14ac:dyDescent="0.25">
      <c r="A31" s="36" t="s">
        <v>70</v>
      </c>
      <c r="B31" s="36" t="s">
        <v>110</v>
      </c>
      <c r="C31" s="18"/>
      <c r="D31" s="18"/>
      <c r="E31" s="1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>
        <f>SUBTOTAL(9,C31:AD31)</f>
        <v>0</v>
      </c>
      <c r="AF31" s="36">
        <v>1570</v>
      </c>
      <c r="AG31" s="46">
        <v>41518</v>
      </c>
    </row>
    <row r="32" spans="1:33" s="39" customFormat="1" x14ac:dyDescent="0.25">
      <c r="A32" s="36" t="s">
        <v>78</v>
      </c>
      <c r="B32" s="36" t="s">
        <v>110</v>
      </c>
      <c r="C32" s="18"/>
      <c r="D32" s="18"/>
      <c r="E32" s="1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>
        <f>SUBTOTAL(9,C32:AD32)</f>
        <v>0</v>
      </c>
      <c r="AF32" s="36">
        <v>977</v>
      </c>
      <c r="AG32" s="46">
        <v>41935</v>
      </c>
    </row>
    <row r="33" spans="1:33" s="39" customFormat="1" x14ac:dyDescent="0.25">
      <c r="A33" s="36" t="s">
        <v>79</v>
      </c>
      <c r="B33" s="36" t="s">
        <v>110</v>
      </c>
      <c r="C33" s="18"/>
      <c r="D33" s="18"/>
      <c r="E33" s="1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>
        <f>SUBTOTAL(9,C33:AD33)</f>
        <v>0</v>
      </c>
      <c r="AF33" s="36">
        <v>1474</v>
      </c>
      <c r="AG33" s="46">
        <v>41482</v>
      </c>
    </row>
    <row r="34" spans="1:33" s="39" customFormat="1" x14ac:dyDescent="0.25">
      <c r="A34" s="36" t="s">
        <v>85</v>
      </c>
      <c r="B34" s="36" t="s">
        <v>110</v>
      </c>
      <c r="C34" s="18"/>
      <c r="D34" s="18"/>
      <c r="E34" s="1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>
        <f>SUBTOTAL(9,C34:AD34)</f>
        <v>0</v>
      </c>
      <c r="AF34" s="36">
        <v>1677</v>
      </c>
      <c r="AG34" s="46">
        <v>41555</v>
      </c>
    </row>
    <row r="35" spans="1:33" s="39" customFormat="1" x14ac:dyDescent="0.25">
      <c r="A35" s="36" t="s">
        <v>86</v>
      </c>
      <c r="B35" s="36" t="s">
        <v>110</v>
      </c>
      <c r="C35" s="18"/>
      <c r="D35" s="18"/>
      <c r="E35" s="1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>
        <f>SUBTOTAL(9,C35:AD35)</f>
        <v>0</v>
      </c>
      <c r="AF35" s="36">
        <v>1412</v>
      </c>
      <c r="AG35" s="46">
        <v>41734</v>
      </c>
    </row>
    <row r="36" spans="1:33" s="39" customFormat="1" x14ac:dyDescent="0.25">
      <c r="A36" s="36" t="s">
        <v>87</v>
      </c>
      <c r="B36" s="36" t="s">
        <v>110</v>
      </c>
      <c r="C36" s="18"/>
      <c r="D36" s="18"/>
      <c r="E36" s="1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>
        <f>SUBTOTAL(9,C36:AD36)</f>
        <v>0</v>
      </c>
      <c r="AF36" s="36">
        <v>985</v>
      </c>
      <c r="AG36" s="46">
        <v>41780</v>
      </c>
    </row>
    <row r="37" spans="1:33" s="39" customFormat="1" x14ac:dyDescent="0.25">
      <c r="A37" s="36" t="s">
        <v>88</v>
      </c>
      <c r="B37" s="36" t="s">
        <v>110</v>
      </c>
      <c r="C37" s="18"/>
      <c r="D37" s="18"/>
      <c r="E37" s="1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>
        <f>SUBTOTAL(9,C37:AD37)</f>
        <v>0</v>
      </c>
      <c r="AF37" s="36">
        <v>1717</v>
      </c>
      <c r="AG37" s="46">
        <v>41608</v>
      </c>
    </row>
    <row r="38" spans="1:33" s="39" customFormat="1" x14ac:dyDescent="0.25">
      <c r="A38" s="36" t="s">
        <v>93</v>
      </c>
      <c r="B38" s="36" t="s">
        <v>110</v>
      </c>
      <c r="C38" s="18"/>
      <c r="D38" s="18"/>
      <c r="E38" s="1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>
        <f>SUBTOTAL(9,C38:AD38)</f>
        <v>0</v>
      </c>
      <c r="AF38" s="36">
        <v>1613</v>
      </c>
      <c r="AG38" s="46">
        <v>41732</v>
      </c>
    </row>
    <row r="39" spans="1:33" s="39" customFormat="1" x14ac:dyDescent="0.25">
      <c r="A39" s="36" t="s">
        <v>96</v>
      </c>
      <c r="B39" s="36" t="s">
        <v>110</v>
      </c>
      <c r="C39" s="18"/>
      <c r="D39" s="18"/>
      <c r="E39" s="1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>
        <f>SUBTOTAL(9,C39:AD39)</f>
        <v>0</v>
      </c>
      <c r="AF39" s="36">
        <v>1478</v>
      </c>
      <c r="AG39" s="46">
        <v>41722</v>
      </c>
    </row>
    <row r="40" spans="1:33" s="39" customFormat="1" x14ac:dyDescent="0.25">
      <c r="A40" s="36" t="s">
        <v>97</v>
      </c>
      <c r="B40" s="36" t="s">
        <v>110</v>
      </c>
      <c r="C40" s="18"/>
      <c r="D40" s="18"/>
      <c r="E40" s="1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>
        <f>SUBTOTAL(9,C40:AD40)</f>
        <v>0</v>
      </c>
      <c r="AF40" s="36">
        <v>986</v>
      </c>
      <c r="AG40" s="46">
        <v>41574</v>
      </c>
    </row>
    <row r="41" spans="1:33" s="39" customFormat="1" x14ac:dyDescent="0.25">
      <c r="A41" s="36" t="s">
        <v>99</v>
      </c>
      <c r="B41" s="36" t="s">
        <v>110</v>
      </c>
      <c r="C41" s="18"/>
      <c r="D41" s="18"/>
      <c r="E41" s="1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>
        <f>SUBTOTAL(9,C41:AD41)</f>
        <v>0</v>
      </c>
      <c r="AF41" s="36">
        <v>1571</v>
      </c>
      <c r="AG41" s="46">
        <v>41432</v>
      </c>
    </row>
    <row r="42" spans="1:33" s="39" customFormat="1" x14ac:dyDescent="0.25">
      <c r="A42" s="36" t="s">
        <v>103</v>
      </c>
      <c r="B42" s="36" t="s">
        <v>110</v>
      </c>
      <c r="C42" s="18"/>
      <c r="D42" s="18"/>
      <c r="E42" s="1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>
        <f>SUBTOTAL(9,C42:AD42)</f>
        <v>0</v>
      </c>
      <c r="AF42" s="36">
        <v>1678</v>
      </c>
      <c r="AG42" s="46">
        <v>41802</v>
      </c>
    </row>
    <row r="43" spans="1:33" s="39" customFormat="1" x14ac:dyDescent="0.25">
      <c r="A43" s="36" t="s">
        <v>104</v>
      </c>
      <c r="B43" s="36" t="s">
        <v>110</v>
      </c>
      <c r="C43" s="18"/>
      <c r="D43" s="18"/>
      <c r="E43" s="1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>
        <f>SUBTOTAL(9,C43:AD43)</f>
        <v>0</v>
      </c>
      <c r="AF43" s="36">
        <v>1225</v>
      </c>
      <c r="AG43" s="46">
        <v>41796</v>
      </c>
    </row>
    <row r="44" spans="1:33" s="39" customFormat="1" x14ac:dyDescent="0.25">
      <c r="A44" s="36" t="s">
        <v>108</v>
      </c>
      <c r="B44" s="36" t="s">
        <v>110</v>
      </c>
      <c r="C44" s="18"/>
      <c r="D44" s="18"/>
      <c r="E44" s="1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>
        <f t="shared" ref="AE44" si="1">SUBTOTAL(9,C44:AD44)</f>
        <v>0</v>
      </c>
      <c r="AF44" s="36">
        <v>983</v>
      </c>
      <c r="AG44" s="46">
        <v>41646</v>
      </c>
    </row>
    <row r="1048537" spans="3:5" x14ac:dyDescent="0.25">
      <c r="C1048537" s="24"/>
      <c r="D1048537" s="56"/>
      <c r="E1048537" s="56"/>
    </row>
    <row r="1048538" spans="3:5" x14ac:dyDescent="0.25">
      <c r="C1048538" s="7"/>
      <c r="D1048538" s="77"/>
      <c r="E1048538" s="77"/>
    </row>
    <row r="1048539" spans="3:5" x14ac:dyDescent="0.25">
      <c r="C1048539" s="11"/>
      <c r="D1048539" s="78"/>
      <c r="E1048539" s="78"/>
    </row>
    <row r="1048540" spans="3:5" x14ac:dyDescent="0.25">
      <c r="C1048540" s="36"/>
      <c r="D1048540" s="79"/>
      <c r="E1048540" s="79"/>
    </row>
  </sheetData>
  <autoFilter ref="A3:AG43" xr:uid="{B22490A4-787C-4228-B840-9F142B91D486}">
    <sortState xmlns:xlrd2="http://schemas.microsoft.com/office/spreadsheetml/2017/richdata2" ref="A4:AG43">
      <sortCondition descending="1" ref="AE3:AE43"/>
    </sortState>
  </autoFilter>
  <pageMargins left="0.7" right="0.7" top="0.75" bottom="0.75" header="0.3" footer="0.3"/>
  <headerFooter>
    <oddFooter>&amp;C_x000D_&amp;1#&amp;"Calibri"&amp;7&amp;K000000 Confidential - Not for you? Notify the sender and delete.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22A0-95A1-45EF-B863-690EFBF70DD0}">
  <dimension ref="A1:BW1048555"/>
  <sheetViews>
    <sheetView workbookViewId="0">
      <selection activeCell="BQ30" sqref="BQ30"/>
    </sheetView>
  </sheetViews>
  <sheetFormatPr defaultRowHeight="15" x14ac:dyDescent="0.25"/>
  <cols>
    <col min="1" max="1" width="36.140625" bestFit="1" customWidth="1"/>
    <col min="2" max="2" width="21.42578125" bestFit="1" customWidth="1"/>
    <col min="3" max="73" width="3.42578125" customWidth="1"/>
    <col min="75" max="75" width="10.5703125" style="47" customWidth="1"/>
  </cols>
  <sheetData>
    <row r="1" spans="1:75" ht="23.25" x14ac:dyDescent="0.25">
      <c r="A1" s="1" t="s">
        <v>4</v>
      </c>
      <c r="B1" s="38"/>
      <c r="C1" s="2">
        <f>SUM(C4:C80)</f>
        <v>10</v>
      </c>
      <c r="D1" s="2">
        <f t="shared" ref="D1:BU1" si="0">SUM(D4:D80)</f>
        <v>4</v>
      </c>
      <c r="E1" s="2">
        <f t="shared" si="0"/>
        <v>10</v>
      </c>
      <c r="F1" s="2">
        <f t="shared" si="0"/>
        <v>4</v>
      </c>
      <c r="G1" s="2">
        <f t="shared" si="0"/>
        <v>12</v>
      </c>
      <c r="H1" s="2">
        <f t="shared" si="0"/>
        <v>4</v>
      </c>
      <c r="I1" s="2">
        <f t="shared" si="0"/>
        <v>10</v>
      </c>
      <c r="J1" s="2">
        <f t="shared" si="0"/>
        <v>2</v>
      </c>
      <c r="K1" s="2">
        <f t="shared" si="0"/>
        <v>12</v>
      </c>
      <c r="L1" s="2">
        <f t="shared" si="0"/>
        <v>8</v>
      </c>
      <c r="M1" s="2">
        <f t="shared" si="0"/>
        <v>12</v>
      </c>
      <c r="N1" s="2">
        <f t="shared" si="0"/>
        <v>2</v>
      </c>
      <c r="O1" s="2">
        <f t="shared" si="0"/>
        <v>9</v>
      </c>
      <c r="P1" s="2">
        <f t="shared" si="0"/>
        <v>12</v>
      </c>
      <c r="Q1" s="2">
        <f t="shared" si="0"/>
        <v>8</v>
      </c>
      <c r="R1" s="2">
        <f t="shared" si="0"/>
        <v>10</v>
      </c>
      <c r="S1" s="2">
        <f t="shared" si="0"/>
        <v>10</v>
      </c>
      <c r="T1" s="2">
        <f t="shared" si="0"/>
        <v>4</v>
      </c>
      <c r="U1" s="2">
        <f t="shared" si="0"/>
        <v>2</v>
      </c>
      <c r="V1" s="2">
        <f t="shared" si="0"/>
        <v>2</v>
      </c>
      <c r="W1" s="2">
        <f t="shared" si="0"/>
        <v>12</v>
      </c>
      <c r="X1" s="2">
        <f t="shared" si="0"/>
        <v>4</v>
      </c>
      <c r="Y1" s="2">
        <f t="shared" si="0"/>
        <v>4</v>
      </c>
      <c r="Z1" s="2">
        <f t="shared" si="0"/>
        <v>2</v>
      </c>
      <c r="AA1" s="2">
        <f t="shared" si="0"/>
        <v>1</v>
      </c>
      <c r="AB1" s="2">
        <f t="shared" si="0"/>
        <v>15</v>
      </c>
      <c r="AC1" s="2">
        <f t="shared" si="0"/>
        <v>15</v>
      </c>
      <c r="AD1" s="2">
        <f t="shared" si="0"/>
        <v>9</v>
      </c>
      <c r="AE1" s="2">
        <f t="shared" si="0"/>
        <v>2</v>
      </c>
      <c r="AF1" s="2">
        <f t="shared" si="0"/>
        <v>2</v>
      </c>
      <c r="AG1" s="2">
        <f t="shared" si="0"/>
        <v>6</v>
      </c>
      <c r="AH1" s="2">
        <f t="shared" si="0"/>
        <v>4</v>
      </c>
      <c r="AI1" s="2">
        <f t="shared" si="0"/>
        <v>1</v>
      </c>
      <c r="AJ1" s="2">
        <f t="shared" si="0"/>
        <v>2</v>
      </c>
      <c r="AK1" s="2">
        <f t="shared" si="0"/>
        <v>1</v>
      </c>
      <c r="AL1" s="2">
        <f t="shared" si="0"/>
        <v>3</v>
      </c>
      <c r="AM1" s="2">
        <f t="shared" si="0"/>
        <v>2</v>
      </c>
      <c r="AN1" s="2">
        <f t="shared" si="0"/>
        <v>1</v>
      </c>
      <c r="AO1" s="2">
        <f t="shared" si="0"/>
        <v>4</v>
      </c>
      <c r="AP1" s="2">
        <f t="shared" si="0"/>
        <v>1</v>
      </c>
      <c r="AQ1" s="2">
        <f t="shared" si="0"/>
        <v>2</v>
      </c>
      <c r="AR1" s="2">
        <f t="shared" si="0"/>
        <v>12</v>
      </c>
      <c r="AS1" s="2">
        <f t="shared" si="0"/>
        <v>6</v>
      </c>
      <c r="AT1" s="2">
        <f t="shared" si="0"/>
        <v>1</v>
      </c>
      <c r="AU1" s="2"/>
      <c r="AV1" s="2">
        <f t="shared" si="0"/>
        <v>2</v>
      </c>
      <c r="AW1" s="2">
        <f t="shared" si="0"/>
        <v>4</v>
      </c>
      <c r="AX1" s="2">
        <f t="shared" si="0"/>
        <v>2</v>
      </c>
      <c r="AY1" s="2">
        <f t="shared" si="0"/>
        <v>2</v>
      </c>
      <c r="AZ1" s="2">
        <f t="shared" si="0"/>
        <v>4</v>
      </c>
      <c r="BA1" s="2">
        <f t="shared" si="0"/>
        <v>3</v>
      </c>
      <c r="BB1" s="2">
        <f t="shared" si="0"/>
        <v>2</v>
      </c>
      <c r="BC1" s="2">
        <f t="shared" si="0"/>
        <v>9</v>
      </c>
      <c r="BD1" s="2">
        <f t="shared" si="0"/>
        <v>4</v>
      </c>
      <c r="BE1" s="2">
        <f t="shared" si="0"/>
        <v>12</v>
      </c>
      <c r="BF1" s="2">
        <f t="shared" si="0"/>
        <v>2</v>
      </c>
      <c r="BG1" s="2">
        <f t="shared" si="0"/>
        <v>6</v>
      </c>
      <c r="BH1" s="2">
        <f t="shared" si="0"/>
        <v>6</v>
      </c>
      <c r="BI1" s="2">
        <f t="shared" si="0"/>
        <v>2</v>
      </c>
      <c r="BJ1" s="2">
        <f t="shared" si="0"/>
        <v>4</v>
      </c>
      <c r="BK1" s="2">
        <f t="shared" si="0"/>
        <v>12</v>
      </c>
      <c r="BL1" s="2">
        <f t="shared" si="0"/>
        <v>2</v>
      </c>
      <c r="BM1" s="2">
        <f t="shared" si="0"/>
        <v>2</v>
      </c>
      <c r="BN1" s="2"/>
      <c r="BO1" s="2">
        <f t="shared" si="0"/>
        <v>1</v>
      </c>
      <c r="BP1" s="2">
        <f t="shared" si="0"/>
        <v>3</v>
      </c>
      <c r="BQ1" s="2"/>
      <c r="BR1" s="2"/>
      <c r="BS1" s="2"/>
      <c r="BT1" s="2">
        <f t="shared" si="0"/>
        <v>0</v>
      </c>
      <c r="BU1" s="2">
        <f t="shared" si="0"/>
        <v>355</v>
      </c>
      <c r="BV1" s="4"/>
    </row>
    <row r="2" spans="1:75" ht="149.44999999999999" customHeight="1" x14ac:dyDescent="0.25">
      <c r="A2" s="5" t="s">
        <v>0</v>
      </c>
      <c r="B2" s="6" t="s">
        <v>1</v>
      </c>
      <c r="C2" s="34" t="s">
        <v>113</v>
      </c>
      <c r="D2" s="35" t="s">
        <v>167</v>
      </c>
      <c r="E2" s="35" t="s">
        <v>114</v>
      </c>
      <c r="F2" s="35" t="s">
        <v>123</v>
      </c>
      <c r="G2" s="35" t="s">
        <v>115</v>
      </c>
      <c r="H2" s="35" t="s">
        <v>146</v>
      </c>
      <c r="I2" s="35" t="s">
        <v>116</v>
      </c>
      <c r="J2" s="35" t="s">
        <v>125</v>
      </c>
      <c r="K2" s="35" t="s">
        <v>117</v>
      </c>
      <c r="L2" s="35" t="s">
        <v>118</v>
      </c>
      <c r="M2" s="35" t="s">
        <v>124</v>
      </c>
      <c r="N2" s="35" t="s">
        <v>180</v>
      </c>
      <c r="O2" s="35" t="s">
        <v>120</v>
      </c>
      <c r="P2" s="35" t="s">
        <v>148</v>
      </c>
      <c r="Q2" s="35" t="s">
        <v>119</v>
      </c>
      <c r="R2" s="35" t="s">
        <v>121</v>
      </c>
      <c r="S2" s="35" t="s">
        <v>122</v>
      </c>
      <c r="T2" s="35" t="s">
        <v>156</v>
      </c>
      <c r="U2" s="35" t="s">
        <v>156</v>
      </c>
      <c r="V2" s="35" t="s">
        <v>181</v>
      </c>
      <c r="W2" s="35" t="s">
        <v>147</v>
      </c>
      <c r="X2" s="35" t="s">
        <v>156</v>
      </c>
      <c r="Y2" s="35" t="s">
        <v>169</v>
      </c>
      <c r="Z2" s="35" t="s">
        <v>157</v>
      </c>
      <c r="AA2" s="35" t="s">
        <v>130</v>
      </c>
      <c r="AB2" s="35" t="s">
        <v>211</v>
      </c>
      <c r="AC2" s="35" t="s">
        <v>212</v>
      </c>
      <c r="AD2" s="35" t="s">
        <v>145</v>
      </c>
      <c r="AE2" s="35" t="s">
        <v>188</v>
      </c>
      <c r="AF2" s="35" t="s">
        <v>149</v>
      </c>
      <c r="AG2" s="35" t="s">
        <v>143</v>
      </c>
      <c r="AH2" s="35" t="s">
        <v>176</v>
      </c>
      <c r="AI2" s="35" t="s">
        <v>187</v>
      </c>
      <c r="AJ2" s="35" t="s">
        <v>153</v>
      </c>
      <c r="AK2" s="35" t="s">
        <v>129</v>
      </c>
      <c r="AL2" s="35" t="s">
        <v>159</v>
      </c>
      <c r="AM2" s="35" t="s">
        <v>150</v>
      </c>
      <c r="AN2" s="35" t="s">
        <v>128</v>
      </c>
      <c r="AO2" s="35" t="s">
        <v>144</v>
      </c>
      <c r="AP2" s="35" t="s">
        <v>127</v>
      </c>
      <c r="AQ2" s="35" t="s">
        <v>170</v>
      </c>
      <c r="AR2" s="35" t="s">
        <v>160</v>
      </c>
      <c r="AS2" s="35" t="s">
        <v>171</v>
      </c>
      <c r="AT2" s="35" t="s">
        <v>186</v>
      </c>
      <c r="AU2" s="35" t="s">
        <v>189</v>
      </c>
      <c r="AV2" s="35" t="s">
        <v>182</v>
      </c>
      <c r="AW2" s="35" t="s">
        <v>168</v>
      </c>
      <c r="AX2" s="35" t="s">
        <v>172</v>
      </c>
      <c r="AY2" s="35" t="s">
        <v>183</v>
      </c>
      <c r="AZ2" s="35" t="s">
        <v>173</v>
      </c>
      <c r="BA2" s="35" t="s">
        <v>162</v>
      </c>
      <c r="BB2" s="35" t="s">
        <v>174</v>
      </c>
      <c r="BC2" s="35" t="s">
        <v>163</v>
      </c>
      <c r="BD2" s="35" t="s">
        <v>177</v>
      </c>
      <c r="BE2" s="35" t="s">
        <v>164</v>
      </c>
      <c r="BF2" s="35" t="s">
        <v>184</v>
      </c>
      <c r="BG2" s="35" t="s">
        <v>165</v>
      </c>
      <c r="BH2" s="35" t="s">
        <v>178</v>
      </c>
      <c r="BI2" s="35" t="s">
        <v>185</v>
      </c>
      <c r="BJ2" s="35" t="s">
        <v>175</v>
      </c>
      <c r="BK2" s="35" t="s">
        <v>166</v>
      </c>
      <c r="BL2" s="35" t="s">
        <v>179</v>
      </c>
      <c r="BM2" s="35" t="s">
        <v>174</v>
      </c>
      <c r="BN2" s="35" t="s">
        <v>220</v>
      </c>
      <c r="BO2" s="35" t="s">
        <v>203</v>
      </c>
      <c r="BP2" s="35" t="s">
        <v>205</v>
      </c>
      <c r="BQ2" s="35" t="s">
        <v>239</v>
      </c>
      <c r="BR2" s="35"/>
      <c r="BS2" s="35"/>
      <c r="BT2" s="35"/>
      <c r="BU2" s="40" t="s">
        <v>2</v>
      </c>
      <c r="BV2" s="39"/>
    </row>
    <row r="3" spans="1:75" ht="62.45" customHeight="1" x14ac:dyDescent="0.25">
      <c r="A3" s="9"/>
      <c r="B3" s="10">
        <f ca="1">TODAY()</f>
        <v>45575</v>
      </c>
      <c r="C3" s="41">
        <v>45235</v>
      </c>
      <c r="D3" s="41">
        <v>45235</v>
      </c>
      <c r="E3" s="41">
        <v>45242</v>
      </c>
      <c r="F3" s="41">
        <v>45242</v>
      </c>
      <c r="G3" s="41">
        <v>45256</v>
      </c>
      <c r="H3" s="41">
        <v>45262</v>
      </c>
      <c r="I3" s="41">
        <v>45263</v>
      </c>
      <c r="J3" s="41">
        <v>45263</v>
      </c>
      <c r="K3" s="41">
        <v>45277</v>
      </c>
      <c r="L3" s="41">
        <v>45298</v>
      </c>
      <c r="M3" s="41">
        <v>45298</v>
      </c>
      <c r="N3" s="41">
        <v>45298</v>
      </c>
      <c r="O3" s="41">
        <v>45305</v>
      </c>
      <c r="P3" s="41">
        <v>45312</v>
      </c>
      <c r="Q3" s="41">
        <v>45312</v>
      </c>
      <c r="R3" s="41">
        <v>45319</v>
      </c>
      <c r="S3" s="41">
        <v>45326</v>
      </c>
      <c r="T3" s="41">
        <v>45325</v>
      </c>
      <c r="U3" s="41">
        <v>45332</v>
      </c>
      <c r="V3" s="41">
        <v>45347</v>
      </c>
      <c r="W3" s="41">
        <v>45353</v>
      </c>
      <c r="X3" s="41">
        <v>45361</v>
      </c>
      <c r="Y3" s="41">
        <v>45383</v>
      </c>
      <c r="Z3" s="41">
        <v>45396</v>
      </c>
      <c r="AA3" s="41">
        <v>45402</v>
      </c>
      <c r="AB3" s="41">
        <v>45402</v>
      </c>
      <c r="AC3" s="41">
        <v>45403</v>
      </c>
      <c r="AD3" s="41">
        <v>45410</v>
      </c>
      <c r="AE3" s="41">
        <v>45410</v>
      </c>
      <c r="AF3" s="41">
        <v>45413</v>
      </c>
      <c r="AG3" s="41">
        <v>45416</v>
      </c>
      <c r="AH3" s="41">
        <v>45421</v>
      </c>
      <c r="AI3" s="41">
        <v>45423</v>
      </c>
      <c r="AJ3" s="41">
        <v>45431</v>
      </c>
      <c r="AK3" s="41">
        <v>45437</v>
      </c>
      <c r="AL3" s="41" t="s">
        <v>158</v>
      </c>
      <c r="AM3" s="41">
        <v>45444</v>
      </c>
      <c r="AN3" s="41">
        <v>45445</v>
      </c>
      <c r="AO3" s="41">
        <v>45445</v>
      </c>
      <c r="AP3" s="41">
        <v>45453</v>
      </c>
      <c r="AQ3" s="41">
        <v>45465</v>
      </c>
      <c r="AR3" s="41">
        <v>45466</v>
      </c>
      <c r="AS3" s="41">
        <v>45469</v>
      </c>
      <c r="AT3" s="41">
        <v>45472</v>
      </c>
      <c r="AU3" s="41">
        <v>45476</v>
      </c>
      <c r="AV3" s="41">
        <v>45479</v>
      </c>
      <c r="AW3" s="41">
        <v>45479</v>
      </c>
      <c r="AX3" s="41">
        <v>45486</v>
      </c>
      <c r="AY3" s="41">
        <v>45494</v>
      </c>
      <c r="AZ3" s="41">
        <v>45500</v>
      </c>
      <c r="BA3" s="41" t="s">
        <v>161</v>
      </c>
      <c r="BB3" s="41">
        <v>45514</v>
      </c>
      <c r="BC3" s="41">
        <v>45519</v>
      </c>
      <c r="BD3" s="41">
        <v>45525</v>
      </c>
      <c r="BE3" s="41">
        <v>45528</v>
      </c>
      <c r="BF3" s="41">
        <v>45528</v>
      </c>
      <c r="BG3" s="41">
        <v>45536</v>
      </c>
      <c r="BH3" s="41">
        <v>45536</v>
      </c>
      <c r="BI3" s="41">
        <v>45536</v>
      </c>
      <c r="BJ3" s="41">
        <v>45543</v>
      </c>
      <c r="BK3" s="41">
        <v>45550</v>
      </c>
      <c r="BL3" s="41">
        <v>45553</v>
      </c>
      <c r="BM3" s="41">
        <v>45557</v>
      </c>
      <c r="BN3" s="41">
        <v>45564</v>
      </c>
      <c r="BO3" s="41">
        <v>45564</v>
      </c>
      <c r="BP3" s="41" t="s">
        <v>204</v>
      </c>
      <c r="BQ3" s="41" t="s">
        <v>241</v>
      </c>
      <c r="BR3" s="41"/>
      <c r="BS3" s="41"/>
      <c r="BT3" s="41"/>
      <c r="BU3" s="42">
        <f>SUM(BU4:BU80)</f>
        <v>355</v>
      </c>
      <c r="BV3" s="13" t="s">
        <v>3</v>
      </c>
      <c r="BW3" s="48" t="s">
        <v>126</v>
      </c>
    </row>
    <row r="4" spans="1:75" x14ac:dyDescent="0.25">
      <c r="A4" s="62" t="s">
        <v>38</v>
      </c>
      <c r="B4" s="62" t="s">
        <v>64</v>
      </c>
      <c r="C4" s="63"/>
      <c r="D4" s="63"/>
      <c r="E4" s="63"/>
      <c r="F4" s="63"/>
      <c r="G4" s="63"/>
      <c r="H4" s="63">
        <v>2</v>
      </c>
      <c r="I4" s="63"/>
      <c r="J4" s="63"/>
      <c r="K4" s="63"/>
      <c r="L4" s="63"/>
      <c r="M4" s="63">
        <v>3</v>
      </c>
      <c r="N4" s="63"/>
      <c r="O4" s="63"/>
      <c r="P4" s="63">
        <v>3</v>
      </c>
      <c r="Q4" s="63"/>
      <c r="R4" s="63"/>
      <c r="S4" s="63"/>
      <c r="T4" s="63">
        <v>2</v>
      </c>
      <c r="U4" s="63"/>
      <c r="V4" s="63"/>
      <c r="W4" s="63">
        <v>3</v>
      </c>
      <c r="X4" s="63">
        <v>2</v>
      </c>
      <c r="Y4" s="63"/>
      <c r="Z4" s="63">
        <v>2</v>
      </c>
      <c r="AA4" s="63"/>
      <c r="AB4" s="63">
        <v>3</v>
      </c>
      <c r="AC4" s="63">
        <v>3</v>
      </c>
      <c r="AD4" s="63">
        <v>3</v>
      </c>
      <c r="AE4" s="63"/>
      <c r="AF4" s="63"/>
      <c r="AG4" s="63">
        <v>2</v>
      </c>
      <c r="AH4" s="63"/>
      <c r="AI4" s="63"/>
      <c r="AJ4" s="63"/>
      <c r="AK4" s="63"/>
      <c r="AL4" s="63">
        <v>3</v>
      </c>
      <c r="AM4" s="63"/>
      <c r="AN4" s="63"/>
      <c r="AO4" s="63">
        <v>2</v>
      </c>
      <c r="AP4" s="63"/>
      <c r="AQ4" s="63"/>
      <c r="AR4" s="63">
        <v>3</v>
      </c>
      <c r="AS4" s="63"/>
      <c r="AT4" s="63"/>
      <c r="AU4" s="63"/>
      <c r="AV4" s="63"/>
      <c r="AW4" s="63"/>
      <c r="AX4" s="63"/>
      <c r="AY4" s="63"/>
      <c r="AZ4" s="63"/>
      <c r="BA4" s="63">
        <v>3</v>
      </c>
      <c r="BB4" s="63"/>
      <c r="BC4" s="63">
        <v>3</v>
      </c>
      <c r="BD4" s="63"/>
      <c r="BE4" s="63">
        <v>3</v>
      </c>
      <c r="BF4" s="63"/>
      <c r="BG4" s="63">
        <v>3</v>
      </c>
      <c r="BH4" s="63"/>
      <c r="BI4" s="63"/>
      <c r="BJ4" s="63"/>
      <c r="BK4" s="63">
        <v>3</v>
      </c>
      <c r="BL4" s="63"/>
      <c r="BM4" s="63"/>
      <c r="BN4" s="63"/>
      <c r="BO4" s="63"/>
      <c r="BP4" s="63">
        <v>3</v>
      </c>
      <c r="BQ4" s="63">
        <v>2</v>
      </c>
      <c r="BR4" s="63"/>
      <c r="BS4" s="63"/>
      <c r="BT4" s="63"/>
      <c r="BU4" s="64">
        <f>SUM(C4:BT4)</f>
        <v>56</v>
      </c>
      <c r="BV4" s="17">
        <v>5923</v>
      </c>
      <c r="BW4" s="49">
        <v>39851</v>
      </c>
    </row>
    <row r="5" spans="1:75" x14ac:dyDescent="0.25">
      <c r="A5" s="65" t="s">
        <v>45</v>
      </c>
      <c r="B5" s="65" t="s">
        <v>65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>
        <v>3</v>
      </c>
      <c r="N5" s="66"/>
      <c r="O5" s="66"/>
      <c r="P5" s="66">
        <v>3</v>
      </c>
      <c r="Q5" s="66"/>
      <c r="R5" s="66"/>
      <c r="S5" s="66"/>
      <c r="T5" s="66">
        <v>2</v>
      </c>
      <c r="U5" s="66">
        <v>2</v>
      </c>
      <c r="V5" s="66"/>
      <c r="W5" s="66">
        <v>3</v>
      </c>
      <c r="X5" s="66">
        <v>2</v>
      </c>
      <c r="Y5" s="66">
        <v>2</v>
      </c>
      <c r="Z5" s="66"/>
      <c r="AA5" s="66"/>
      <c r="AB5" s="66">
        <v>3</v>
      </c>
      <c r="AC5" s="66">
        <v>3</v>
      </c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>
        <v>2</v>
      </c>
      <c r="AR5" s="66"/>
      <c r="AS5" s="66">
        <v>2</v>
      </c>
      <c r="AT5" s="66"/>
      <c r="AU5" s="66"/>
      <c r="AV5" s="66"/>
      <c r="AW5" s="66"/>
      <c r="AX5" s="66">
        <v>2</v>
      </c>
      <c r="AY5" s="66"/>
      <c r="AZ5" s="66">
        <v>2</v>
      </c>
      <c r="BA5" s="66"/>
      <c r="BB5" s="66">
        <v>2</v>
      </c>
      <c r="BC5" s="66"/>
      <c r="BD5" s="66"/>
      <c r="BE5" s="66"/>
      <c r="BF5" s="66"/>
      <c r="BG5" s="66">
        <v>3</v>
      </c>
      <c r="BH5" s="66"/>
      <c r="BI5" s="66"/>
      <c r="BJ5" s="66">
        <v>2</v>
      </c>
      <c r="BK5" s="66">
        <v>3</v>
      </c>
      <c r="BL5" s="66"/>
      <c r="BM5" s="66">
        <v>2</v>
      </c>
      <c r="BN5" s="66"/>
      <c r="BO5" s="66"/>
      <c r="BP5" s="66"/>
      <c r="BQ5" s="66">
        <v>2</v>
      </c>
      <c r="BR5" s="66"/>
      <c r="BS5" s="66"/>
      <c r="BT5" s="66"/>
      <c r="BU5" s="64">
        <f>SUM(C5:BT5)</f>
        <v>45</v>
      </c>
      <c r="BV5" s="18">
        <v>5661</v>
      </c>
      <c r="BW5" s="50">
        <v>39743</v>
      </c>
    </row>
    <row r="6" spans="1:75" x14ac:dyDescent="0.25">
      <c r="A6" s="65" t="s">
        <v>60</v>
      </c>
      <c r="B6" s="65" t="s">
        <v>67</v>
      </c>
      <c r="C6" s="67"/>
      <c r="D6" s="67"/>
      <c r="E6" s="67"/>
      <c r="F6" s="67"/>
      <c r="G6" s="67">
        <v>2</v>
      </c>
      <c r="H6" s="67"/>
      <c r="I6" s="67"/>
      <c r="J6" s="67"/>
      <c r="K6" s="67"/>
      <c r="L6" s="67"/>
      <c r="M6" s="67">
        <v>3</v>
      </c>
      <c r="N6" s="66"/>
      <c r="O6" s="66"/>
      <c r="P6" s="66">
        <v>3</v>
      </c>
      <c r="Q6" s="66"/>
      <c r="R6" s="66"/>
      <c r="S6" s="66">
        <v>2</v>
      </c>
      <c r="T6" s="66"/>
      <c r="U6" s="66"/>
      <c r="V6" s="66"/>
      <c r="W6" s="67">
        <v>3</v>
      </c>
      <c r="X6" s="67"/>
      <c r="Y6" s="67"/>
      <c r="Z6" s="67"/>
      <c r="AA6" s="67"/>
      <c r="AB6" s="67">
        <v>3</v>
      </c>
      <c r="AC6" s="67">
        <v>3</v>
      </c>
      <c r="AD6" s="67">
        <v>3</v>
      </c>
      <c r="AE6" s="67"/>
      <c r="AF6" s="67"/>
      <c r="AG6" s="67">
        <v>2</v>
      </c>
      <c r="AH6" s="67"/>
      <c r="AI6" s="67"/>
      <c r="AJ6" s="67"/>
      <c r="AK6" s="67"/>
      <c r="AL6" s="67"/>
      <c r="AM6" s="67"/>
      <c r="AN6" s="67"/>
      <c r="AO6" s="67">
        <v>2</v>
      </c>
      <c r="AP6" s="67"/>
      <c r="AQ6" s="67"/>
      <c r="AR6" s="67"/>
      <c r="AS6" s="67">
        <v>2</v>
      </c>
      <c r="AT6" s="67"/>
      <c r="AU6" s="67"/>
      <c r="AV6" s="67"/>
      <c r="AW6" s="67"/>
      <c r="AX6" s="67"/>
      <c r="AY6" s="67">
        <v>2</v>
      </c>
      <c r="AZ6" s="67">
        <v>2</v>
      </c>
      <c r="BA6" s="67"/>
      <c r="BB6" s="67"/>
      <c r="BC6" s="67">
        <v>3</v>
      </c>
      <c r="BD6" s="67"/>
      <c r="BE6" s="67"/>
      <c r="BF6" s="67">
        <v>2</v>
      </c>
      <c r="BG6" s="67"/>
      <c r="BH6" s="67"/>
      <c r="BI6" s="67"/>
      <c r="BJ6" s="67"/>
      <c r="BK6" s="67">
        <v>3</v>
      </c>
      <c r="BL6" s="67"/>
      <c r="BM6" s="67"/>
      <c r="BN6" s="67"/>
      <c r="BO6" s="67"/>
      <c r="BP6" s="67"/>
      <c r="BQ6" s="67">
        <v>2</v>
      </c>
      <c r="BR6" s="67"/>
      <c r="BS6" s="67"/>
      <c r="BT6" s="66"/>
      <c r="BU6" s="64">
        <f>SUM(C6:BT6)</f>
        <v>42</v>
      </c>
      <c r="BV6" s="18">
        <v>614</v>
      </c>
      <c r="BW6" s="50">
        <v>39263</v>
      </c>
    </row>
    <row r="7" spans="1:75" x14ac:dyDescent="0.25">
      <c r="A7" s="65" t="s">
        <v>55</v>
      </c>
      <c r="B7" s="65" t="s">
        <v>67</v>
      </c>
      <c r="C7" s="66"/>
      <c r="D7" s="66"/>
      <c r="E7" s="66"/>
      <c r="F7" s="66"/>
      <c r="G7" s="66">
        <v>2</v>
      </c>
      <c r="H7" s="66">
        <v>2</v>
      </c>
      <c r="I7" s="66"/>
      <c r="J7" s="66"/>
      <c r="K7" s="66"/>
      <c r="L7" s="66"/>
      <c r="M7" s="66">
        <v>3</v>
      </c>
      <c r="N7" s="66"/>
      <c r="O7" s="66"/>
      <c r="P7" s="66">
        <v>3</v>
      </c>
      <c r="Q7" s="66"/>
      <c r="R7" s="66"/>
      <c r="S7" s="66">
        <v>2</v>
      </c>
      <c r="T7" s="66"/>
      <c r="U7" s="66"/>
      <c r="V7" s="66"/>
      <c r="W7" s="66">
        <v>3</v>
      </c>
      <c r="X7" s="66"/>
      <c r="Y7" s="66"/>
      <c r="Z7" s="66"/>
      <c r="AA7" s="66"/>
      <c r="AB7" s="66">
        <v>3</v>
      </c>
      <c r="AC7" s="66"/>
      <c r="AD7" s="66"/>
      <c r="AE7" s="66"/>
      <c r="AF7" s="66">
        <v>2</v>
      </c>
      <c r="AG7" s="66"/>
      <c r="AH7" s="66"/>
      <c r="AI7" s="66"/>
      <c r="AJ7" s="66"/>
      <c r="AK7" s="66"/>
      <c r="AL7" s="66"/>
      <c r="AM7" s="66">
        <v>2</v>
      </c>
      <c r="AN7" s="66"/>
      <c r="AO7" s="66"/>
      <c r="AP7" s="66"/>
      <c r="AQ7" s="66"/>
      <c r="AR7" s="66"/>
      <c r="AS7" s="66"/>
      <c r="AT7" s="66"/>
      <c r="AU7" s="66"/>
      <c r="AV7" s="66">
        <v>2</v>
      </c>
      <c r="AW7" s="66"/>
      <c r="AX7" s="66"/>
      <c r="AY7" s="66"/>
      <c r="AZ7" s="66"/>
      <c r="BA7" s="66"/>
      <c r="BB7" s="66"/>
      <c r="BC7" s="66">
        <v>3</v>
      </c>
      <c r="BD7" s="66"/>
      <c r="BE7" s="66"/>
      <c r="BF7" s="66"/>
      <c r="BG7" s="66"/>
      <c r="BH7" s="66">
        <v>2</v>
      </c>
      <c r="BI7" s="66"/>
      <c r="BJ7" s="66"/>
      <c r="BK7" s="66"/>
      <c r="BL7" s="66"/>
      <c r="BM7" s="66"/>
      <c r="BN7" s="66"/>
      <c r="BO7" s="66"/>
      <c r="BP7" s="66"/>
      <c r="BQ7" s="66">
        <v>2</v>
      </c>
      <c r="BR7" s="66"/>
      <c r="BS7" s="66"/>
      <c r="BT7" s="66"/>
      <c r="BU7" s="64">
        <f>SUM(C7:BT7)</f>
        <v>31</v>
      </c>
      <c r="BV7" s="18">
        <v>418</v>
      </c>
      <c r="BW7" s="50">
        <v>39670</v>
      </c>
    </row>
    <row r="8" spans="1:75" x14ac:dyDescent="0.25">
      <c r="A8" s="65" t="s">
        <v>58</v>
      </c>
      <c r="B8" s="65" t="s">
        <v>66</v>
      </c>
      <c r="C8" s="66">
        <v>2</v>
      </c>
      <c r="D8" s="66"/>
      <c r="E8" s="66"/>
      <c r="F8" s="66"/>
      <c r="G8" s="66">
        <v>2</v>
      </c>
      <c r="H8" s="66"/>
      <c r="I8" s="66">
        <v>2</v>
      </c>
      <c r="J8" s="66"/>
      <c r="K8" s="66">
        <v>2</v>
      </c>
      <c r="L8" s="66">
        <v>2</v>
      </c>
      <c r="M8" s="66"/>
      <c r="N8" s="66"/>
      <c r="O8" s="66"/>
      <c r="P8" s="66"/>
      <c r="Q8" s="66">
        <v>2</v>
      </c>
      <c r="R8" s="66">
        <v>2</v>
      </c>
      <c r="S8" s="66">
        <v>2</v>
      </c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>
        <v>2</v>
      </c>
      <c r="AI8" s="66"/>
      <c r="AJ8" s="66"/>
      <c r="AK8" s="66"/>
      <c r="AL8" s="66"/>
      <c r="AM8" s="66"/>
      <c r="AN8" s="66"/>
      <c r="AO8" s="66"/>
      <c r="AP8" s="66"/>
      <c r="AQ8" s="66"/>
      <c r="AR8" s="66">
        <v>3</v>
      </c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>
        <v>2</v>
      </c>
      <c r="BE8" s="66">
        <v>3</v>
      </c>
      <c r="BF8" s="66"/>
      <c r="BG8" s="66"/>
      <c r="BH8" s="66">
        <v>2</v>
      </c>
      <c r="BI8" s="66"/>
      <c r="BJ8" s="66"/>
      <c r="BK8" s="66"/>
      <c r="BL8" s="66">
        <v>2</v>
      </c>
      <c r="BM8" s="66"/>
      <c r="BN8" s="66"/>
      <c r="BO8" s="66"/>
      <c r="BP8" s="66"/>
      <c r="BQ8" s="66"/>
      <c r="BR8" s="66"/>
      <c r="BS8" s="66"/>
      <c r="BT8" s="66"/>
      <c r="BU8" s="64">
        <f>SUM(C8:BT8)</f>
        <v>30</v>
      </c>
      <c r="BV8" s="18">
        <v>632</v>
      </c>
      <c r="BW8" s="50">
        <v>39958</v>
      </c>
    </row>
    <row r="9" spans="1:75" x14ac:dyDescent="0.25">
      <c r="A9" s="65" t="s">
        <v>53</v>
      </c>
      <c r="B9" s="65" t="s">
        <v>66</v>
      </c>
      <c r="C9" s="66"/>
      <c r="D9" s="66">
        <v>2</v>
      </c>
      <c r="E9" s="66"/>
      <c r="F9" s="66">
        <v>2</v>
      </c>
      <c r="G9" s="66"/>
      <c r="H9" s="66"/>
      <c r="I9" s="66"/>
      <c r="J9" s="66"/>
      <c r="K9" s="66">
        <v>2</v>
      </c>
      <c r="L9" s="66"/>
      <c r="M9" s="66"/>
      <c r="N9" s="66">
        <v>2</v>
      </c>
      <c r="O9" s="66">
        <v>3</v>
      </c>
      <c r="P9" s="66"/>
      <c r="Q9" s="66"/>
      <c r="R9" s="66">
        <v>2</v>
      </c>
      <c r="S9" s="66">
        <v>2</v>
      </c>
      <c r="T9" s="66"/>
      <c r="U9" s="66"/>
      <c r="V9" s="66">
        <v>2</v>
      </c>
      <c r="W9" s="68"/>
      <c r="X9" s="68"/>
      <c r="Y9" s="68"/>
      <c r="Z9" s="68"/>
      <c r="AA9" s="68"/>
      <c r="AB9" s="68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>
        <v>3</v>
      </c>
      <c r="BF9" s="66"/>
      <c r="BG9" s="66"/>
      <c r="BH9" s="66"/>
      <c r="BI9" s="66"/>
      <c r="BJ9" s="66">
        <v>2</v>
      </c>
      <c r="BK9" s="66"/>
      <c r="BL9" s="66"/>
      <c r="BM9" s="66"/>
      <c r="BN9" s="66"/>
      <c r="BO9" s="66"/>
      <c r="BP9" s="66"/>
      <c r="BQ9" s="66">
        <v>2</v>
      </c>
      <c r="BR9" s="66"/>
      <c r="BS9" s="66"/>
      <c r="BT9" s="66"/>
      <c r="BU9" s="64">
        <f>SUM(C9:BT9)</f>
        <v>24</v>
      </c>
      <c r="BV9" s="18">
        <v>635</v>
      </c>
      <c r="BW9" s="50">
        <v>40145</v>
      </c>
    </row>
    <row r="10" spans="1:75" x14ac:dyDescent="0.25">
      <c r="A10" s="65" t="s">
        <v>59</v>
      </c>
      <c r="B10" s="65" t="s">
        <v>66</v>
      </c>
      <c r="C10" s="66">
        <v>2</v>
      </c>
      <c r="D10" s="66"/>
      <c r="E10" s="66"/>
      <c r="F10" s="66">
        <v>2</v>
      </c>
      <c r="G10" s="66">
        <v>2</v>
      </c>
      <c r="H10" s="66"/>
      <c r="I10" s="66"/>
      <c r="J10" s="66">
        <v>2</v>
      </c>
      <c r="K10" s="66">
        <v>2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>
        <v>1</v>
      </c>
      <c r="AB10" s="66"/>
      <c r="AC10" s="66"/>
      <c r="AD10" s="66"/>
      <c r="AE10" s="66"/>
      <c r="AF10" s="66"/>
      <c r="AG10" s="66"/>
      <c r="AH10" s="66"/>
      <c r="AI10" s="66"/>
      <c r="AJ10" s="66"/>
      <c r="AK10" s="66">
        <v>1</v>
      </c>
      <c r="AL10" s="66"/>
      <c r="AM10" s="66"/>
      <c r="AN10" s="66">
        <v>1</v>
      </c>
      <c r="AO10" s="66"/>
      <c r="AP10" s="66">
        <v>1</v>
      </c>
      <c r="AQ10" s="66"/>
      <c r="AR10" s="66"/>
      <c r="AS10" s="66">
        <v>2</v>
      </c>
      <c r="AT10" s="66"/>
      <c r="AU10" s="66">
        <v>1</v>
      </c>
      <c r="AV10" s="66"/>
      <c r="AW10" s="66">
        <v>2</v>
      </c>
      <c r="AX10" s="66"/>
      <c r="AY10" s="66"/>
      <c r="AZ10" s="66"/>
      <c r="BA10" s="66"/>
      <c r="BB10" s="66"/>
      <c r="BC10" s="66"/>
      <c r="BD10" s="66"/>
      <c r="BE10" s="66">
        <v>3</v>
      </c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4">
        <f>SUM(C10:BT10)</f>
        <v>22</v>
      </c>
      <c r="BV10" s="18">
        <v>960</v>
      </c>
      <c r="BW10" s="50">
        <v>40280</v>
      </c>
    </row>
    <row r="11" spans="1:75" x14ac:dyDescent="0.25">
      <c r="A11" s="65" t="s">
        <v>62</v>
      </c>
      <c r="B11" s="65" t="s">
        <v>64</v>
      </c>
      <c r="C11" s="66">
        <v>2</v>
      </c>
      <c r="D11" s="66"/>
      <c r="E11" s="66"/>
      <c r="F11" s="66"/>
      <c r="G11" s="66"/>
      <c r="H11" s="66"/>
      <c r="I11" s="66">
        <v>2</v>
      </c>
      <c r="J11" s="67"/>
      <c r="K11" s="67">
        <v>2</v>
      </c>
      <c r="L11" s="66">
        <v>2</v>
      </c>
      <c r="M11" s="66"/>
      <c r="N11" s="66"/>
      <c r="O11" s="66">
        <v>3</v>
      </c>
      <c r="P11" s="66"/>
      <c r="Q11" s="66">
        <v>2</v>
      </c>
      <c r="R11" s="66">
        <v>2</v>
      </c>
      <c r="S11" s="66"/>
      <c r="T11" s="66"/>
      <c r="U11" s="66"/>
      <c r="V11" s="66"/>
      <c r="W11" s="66"/>
      <c r="X11" s="66"/>
      <c r="Y11" s="67"/>
      <c r="Z11" s="67"/>
      <c r="AA11" s="67"/>
      <c r="AB11" s="67"/>
      <c r="AC11" s="67"/>
      <c r="AD11" s="67"/>
      <c r="AE11" s="67">
        <v>1</v>
      </c>
      <c r="AF11" s="67"/>
      <c r="AG11" s="66">
        <v>2</v>
      </c>
      <c r="AH11" s="66"/>
      <c r="AI11" s="66">
        <v>1</v>
      </c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>
        <v>1</v>
      </c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>
        <v>1</v>
      </c>
      <c r="BJ11" s="66"/>
      <c r="BK11" s="66"/>
      <c r="BL11" s="66"/>
      <c r="BM11" s="66"/>
      <c r="BN11" s="66">
        <v>1</v>
      </c>
      <c r="BO11" s="66"/>
      <c r="BP11" s="66"/>
      <c r="BQ11" s="66"/>
      <c r="BR11" s="66"/>
      <c r="BS11" s="66"/>
      <c r="BT11" s="66"/>
      <c r="BU11" s="64">
        <f>SUM(C11:BT11)</f>
        <v>22</v>
      </c>
      <c r="BV11" s="18">
        <v>5641</v>
      </c>
      <c r="BW11" s="50">
        <v>40072</v>
      </c>
    </row>
    <row r="12" spans="1:75" x14ac:dyDescent="0.25">
      <c r="A12" s="65" t="s">
        <v>49</v>
      </c>
      <c r="B12" s="65" t="s">
        <v>66</v>
      </c>
      <c r="C12" s="66">
        <v>2</v>
      </c>
      <c r="D12" s="66"/>
      <c r="E12" s="66">
        <v>2</v>
      </c>
      <c r="F12" s="66"/>
      <c r="G12" s="66"/>
      <c r="H12" s="66"/>
      <c r="I12" s="66">
        <v>2</v>
      </c>
      <c r="J12" s="66"/>
      <c r="K12" s="66">
        <v>2</v>
      </c>
      <c r="L12" s="67">
        <v>2</v>
      </c>
      <c r="M12" s="67"/>
      <c r="N12" s="66"/>
      <c r="O12" s="66"/>
      <c r="P12" s="66"/>
      <c r="Q12" s="66"/>
      <c r="R12" s="66"/>
      <c r="S12" s="66">
        <v>2</v>
      </c>
      <c r="T12" s="66"/>
      <c r="U12" s="66"/>
      <c r="V12" s="66"/>
      <c r="W12" s="69"/>
      <c r="X12" s="69"/>
      <c r="Y12" s="67"/>
      <c r="Z12" s="66"/>
      <c r="AA12" s="66"/>
      <c r="AB12" s="66"/>
      <c r="AC12" s="66"/>
      <c r="AD12" s="66"/>
      <c r="AE12" s="66"/>
      <c r="AF12" s="66"/>
      <c r="AG12" s="66"/>
      <c r="AH12" s="66">
        <v>2</v>
      </c>
      <c r="AI12" s="66"/>
      <c r="AJ12" s="66"/>
      <c r="AK12" s="66"/>
      <c r="AL12" s="66"/>
      <c r="AM12" s="66"/>
      <c r="AN12" s="66"/>
      <c r="AO12" s="66"/>
      <c r="AP12" s="66"/>
      <c r="AQ12" s="66"/>
      <c r="AR12" s="66">
        <v>3</v>
      </c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>
        <v>2</v>
      </c>
      <c r="BE12" s="66"/>
      <c r="BF12" s="66"/>
      <c r="BG12" s="66"/>
      <c r="BH12" s="66">
        <v>2</v>
      </c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4">
        <f>SUM(C12:BT12)</f>
        <v>21</v>
      </c>
      <c r="BV12" s="18">
        <v>634</v>
      </c>
      <c r="BW12" s="50">
        <v>39991</v>
      </c>
    </row>
    <row r="13" spans="1:75" x14ac:dyDescent="0.25">
      <c r="A13" s="65" t="s">
        <v>47</v>
      </c>
      <c r="B13" s="65" t="s">
        <v>65</v>
      </c>
      <c r="C13" s="66">
        <v>2</v>
      </c>
      <c r="D13" s="66"/>
      <c r="E13" s="66">
        <v>2</v>
      </c>
      <c r="F13" s="66"/>
      <c r="G13" s="66">
        <v>2</v>
      </c>
      <c r="H13" s="66"/>
      <c r="I13" s="66">
        <v>2</v>
      </c>
      <c r="J13" s="66"/>
      <c r="K13" s="66">
        <v>2</v>
      </c>
      <c r="L13" s="66">
        <v>2</v>
      </c>
      <c r="M13" s="66"/>
      <c r="N13" s="66"/>
      <c r="O13" s="66"/>
      <c r="P13" s="66"/>
      <c r="Q13" s="66">
        <v>2</v>
      </c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>
        <v>3</v>
      </c>
      <c r="AD13" s="66"/>
      <c r="AE13" s="66">
        <v>1</v>
      </c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>
        <v>1</v>
      </c>
      <c r="BJ13" s="66"/>
      <c r="BK13" s="66"/>
      <c r="BL13" s="66"/>
      <c r="BM13" s="66"/>
      <c r="BN13" s="66"/>
      <c r="BO13" s="66">
        <v>1</v>
      </c>
      <c r="BP13" s="66"/>
      <c r="BQ13" s="66"/>
      <c r="BR13" s="66"/>
      <c r="BS13" s="66"/>
      <c r="BT13" s="66"/>
      <c r="BU13" s="64">
        <f>SUM(C13:BT13)</f>
        <v>20</v>
      </c>
      <c r="BV13" s="18">
        <v>5587</v>
      </c>
      <c r="BW13" s="50">
        <v>39220</v>
      </c>
    </row>
    <row r="14" spans="1:75" x14ac:dyDescent="0.25">
      <c r="A14" s="36" t="s">
        <v>51</v>
      </c>
      <c r="B14" s="36" t="s">
        <v>66</v>
      </c>
      <c r="C14" s="18"/>
      <c r="D14" s="18"/>
      <c r="E14" s="18">
        <v>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60"/>
      <c r="X14" s="60"/>
      <c r="Y14" s="18">
        <v>2</v>
      </c>
      <c r="Z14" s="18"/>
      <c r="AA14" s="18"/>
      <c r="AB14" s="18"/>
      <c r="AC14" s="18">
        <v>3</v>
      </c>
      <c r="AD14" s="18">
        <v>3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>
        <v>3</v>
      </c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>
        <v>3</v>
      </c>
      <c r="BL14" s="18"/>
      <c r="BM14" s="18"/>
      <c r="BN14" s="18"/>
      <c r="BO14" s="18"/>
      <c r="BP14" s="18"/>
      <c r="BQ14" s="18"/>
      <c r="BR14" s="18"/>
      <c r="BS14" s="18"/>
      <c r="BT14" s="18"/>
      <c r="BU14" s="16">
        <f>SUM(C14:BT14)</f>
        <v>16</v>
      </c>
      <c r="BV14" s="18">
        <v>630</v>
      </c>
      <c r="BW14" s="50">
        <v>40396</v>
      </c>
    </row>
    <row r="15" spans="1:75" x14ac:dyDescent="0.25">
      <c r="A15" s="36" t="s">
        <v>40</v>
      </c>
      <c r="B15" s="36" t="s">
        <v>64</v>
      </c>
      <c r="C15" s="18"/>
      <c r="D15" s="18"/>
      <c r="E15" s="18">
        <v>2</v>
      </c>
      <c r="F15" s="18"/>
      <c r="G15" s="18">
        <v>2</v>
      </c>
      <c r="H15" s="18"/>
      <c r="I15" s="18">
        <v>2</v>
      </c>
      <c r="J15" s="18"/>
      <c r="K15" s="18"/>
      <c r="L15" s="18"/>
      <c r="M15" s="18"/>
      <c r="N15" s="18"/>
      <c r="O15" s="18">
        <v>3</v>
      </c>
      <c r="P15" s="18"/>
      <c r="Q15" s="18">
        <v>2</v>
      </c>
      <c r="R15" s="18">
        <v>2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>
        <v>2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6">
        <f>SUM(C15:BT15)</f>
        <v>15</v>
      </c>
      <c r="BV15" s="18">
        <v>5638</v>
      </c>
      <c r="BW15" s="50">
        <v>40251</v>
      </c>
    </row>
    <row r="16" spans="1:75" x14ac:dyDescent="0.25">
      <c r="A16" s="37" t="s">
        <v>39</v>
      </c>
      <c r="B16" s="37" t="s">
        <v>65</v>
      </c>
      <c r="C16" s="15"/>
      <c r="D16" s="15">
        <v>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8"/>
      <c r="P16" s="18"/>
      <c r="Q16" s="18"/>
      <c r="R16" s="18"/>
      <c r="S16" s="18"/>
      <c r="T16" s="18"/>
      <c r="U16" s="18"/>
      <c r="V16" s="18"/>
      <c r="W16" s="61"/>
      <c r="X16" s="61"/>
      <c r="Y16" s="15"/>
      <c r="Z16" s="15"/>
      <c r="AA16" s="15"/>
      <c r="AB16" s="15">
        <v>3</v>
      </c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>
        <v>2</v>
      </c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6">
        <f>SUM(C16:BT16)</f>
        <v>7</v>
      </c>
      <c r="BV16" s="17">
        <v>5660</v>
      </c>
      <c r="BW16" s="49">
        <v>39210</v>
      </c>
    </row>
    <row r="17" spans="1:75" x14ac:dyDescent="0.25">
      <c r="A17" s="36" t="s">
        <v>44</v>
      </c>
      <c r="B17" s="36" t="s">
        <v>65</v>
      </c>
      <c r="C17" s="18"/>
      <c r="D17" s="18"/>
      <c r="E17" s="18">
        <v>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>
        <v>2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6">
        <f>SUM(C17:BT17)</f>
        <v>4</v>
      </c>
      <c r="BV17" s="18">
        <v>5794</v>
      </c>
      <c r="BW17" s="50">
        <v>39543</v>
      </c>
    </row>
    <row r="18" spans="1:75" x14ac:dyDescent="0.25">
      <c r="A18" s="36" t="s">
        <v>41</v>
      </c>
      <c r="B18" s="36" t="s">
        <v>66</v>
      </c>
      <c r="C18" s="18"/>
      <c r="D18" s="18"/>
      <c r="E18" s="18"/>
      <c r="F18" s="18"/>
      <c r="G18" s="18"/>
      <c r="H18" s="18"/>
      <c r="I18" s="18"/>
      <c r="J18" s="18"/>
      <c r="K18" s="18"/>
      <c r="L18" s="59"/>
      <c r="M18" s="59"/>
      <c r="N18" s="18"/>
      <c r="O18" s="18"/>
      <c r="P18" s="18"/>
      <c r="Q18" s="18"/>
      <c r="R18" s="18"/>
      <c r="S18" s="18"/>
      <c r="T18" s="18"/>
      <c r="U18" s="18"/>
      <c r="V18" s="18"/>
      <c r="W18" s="60"/>
      <c r="X18" s="60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6">
        <f>SUM(C18:BT18)</f>
        <v>0</v>
      </c>
      <c r="BV18" s="18">
        <v>627</v>
      </c>
      <c r="BW18" s="50">
        <v>39911</v>
      </c>
    </row>
    <row r="19" spans="1:75" x14ac:dyDescent="0.25">
      <c r="A19" s="36" t="s">
        <v>42</v>
      </c>
      <c r="B19" s="36" t="s">
        <v>64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6">
        <f>SUM(C19:BT19)</f>
        <v>0</v>
      </c>
      <c r="BV19" s="18">
        <v>6031</v>
      </c>
      <c r="BW19" s="50">
        <v>40438</v>
      </c>
    </row>
    <row r="20" spans="1:75" x14ac:dyDescent="0.25">
      <c r="A20" s="36" t="s">
        <v>43</v>
      </c>
      <c r="B20" s="36" t="s">
        <v>66</v>
      </c>
      <c r="C20" s="18"/>
      <c r="D20" s="18"/>
      <c r="E20" s="18"/>
      <c r="F20" s="18"/>
      <c r="G20" s="18"/>
      <c r="H20" s="18"/>
      <c r="I20" s="18"/>
      <c r="J20" s="18"/>
      <c r="K20" s="18"/>
      <c r="L20" s="60"/>
      <c r="M20" s="60"/>
      <c r="N20" s="18"/>
      <c r="O20" s="18"/>
      <c r="P20" s="18"/>
      <c r="Q20" s="18"/>
      <c r="R20" s="18"/>
      <c r="S20" s="18"/>
      <c r="T20" s="18"/>
      <c r="U20" s="18"/>
      <c r="V20" s="18"/>
      <c r="W20" s="60"/>
      <c r="X20" s="5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6">
        <f>SUM(C20:BT20)</f>
        <v>0</v>
      </c>
      <c r="BV20" s="18">
        <v>798</v>
      </c>
      <c r="BW20" s="50">
        <v>40466</v>
      </c>
    </row>
    <row r="21" spans="1:75" x14ac:dyDescent="0.25">
      <c r="A21" s="36" t="s">
        <v>46</v>
      </c>
      <c r="B21" s="36" t="s">
        <v>66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6">
        <f>SUM(C21:BT21)</f>
        <v>0</v>
      </c>
      <c r="BV21" s="18">
        <v>921</v>
      </c>
      <c r="BW21" s="50">
        <v>40130</v>
      </c>
    </row>
    <row r="22" spans="1:75" x14ac:dyDescent="0.25">
      <c r="A22" s="36" t="s">
        <v>48</v>
      </c>
      <c r="B22" s="36" t="s">
        <v>66</v>
      </c>
      <c r="C22" s="18"/>
      <c r="D22" s="18"/>
      <c r="E22" s="18"/>
      <c r="F22" s="18"/>
      <c r="G22" s="18"/>
      <c r="H22" s="18"/>
      <c r="I22" s="18"/>
      <c r="J22" s="18"/>
      <c r="K22" s="18"/>
      <c r="L22" s="58"/>
      <c r="M22" s="58"/>
      <c r="N22" s="18"/>
      <c r="O22" s="18"/>
      <c r="P22" s="18"/>
      <c r="Q22" s="18"/>
      <c r="R22" s="18"/>
      <c r="S22" s="18"/>
      <c r="T22" s="18"/>
      <c r="U22" s="18"/>
      <c r="V22" s="18"/>
      <c r="W22" s="5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6">
        <f>SUM(C22:BT22)</f>
        <v>0</v>
      </c>
      <c r="BV22" s="18">
        <v>872</v>
      </c>
      <c r="BW22" s="50">
        <v>40363</v>
      </c>
    </row>
    <row r="23" spans="1:75" x14ac:dyDescent="0.25">
      <c r="A23" s="36" t="s">
        <v>50</v>
      </c>
      <c r="B23" s="36" t="s">
        <v>67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6">
        <f>SUM(C23:BT23)</f>
        <v>0</v>
      </c>
      <c r="BV23" s="18">
        <v>417</v>
      </c>
      <c r="BW23" s="50">
        <v>39383</v>
      </c>
    </row>
    <row r="24" spans="1:75" x14ac:dyDescent="0.25">
      <c r="A24" s="36" t="s">
        <v>52</v>
      </c>
      <c r="B24" s="36" t="s">
        <v>64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59"/>
      <c r="N24" s="18"/>
      <c r="O24" s="18"/>
      <c r="P24" s="18"/>
      <c r="Q24" s="18"/>
      <c r="R24" s="18"/>
      <c r="S24" s="18"/>
      <c r="T24" s="18"/>
      <c r="U24" s="18"/>
      <c r="V24" s="18"/>
      <c r="W24" s="59"/>
      <c r="X24" s="59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6">
        <f>SUM(C24:BT24)</f>
        <v>0</v>
      </c>
      <c r="BV24" s="18">
        <v>5984</v>
      </c>
      <c r="BW24" s="50">
        <v>40463</v>
      </c>
    </row>
    <row r="25" spans="1:75" x14ac:dyDescent="0.25">
      <c r="A25" s="36" t="s">
        <v>54</v>
      </c>
      <c r="B25" s="36" t="s">
        <v>64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6">
        <f>SUM(C25:BT25)</f>
        <v>0</v>
      </c>
      <c r="BV25" s="18">
        <v>5845</v>
      </c>
      <c r="BW25" s="50">
        <v>40316</v>
      </c>
    </row>
    <row r="26" spans="1:75" x14ac:dyDescent="0.25">
      <c r="A26" s="36" t="s">
        <v>56</v>
      </c>
      <c r="B26" s="36" t="s">
        <v>64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6">
        <f>SUM(C26:BT26)</f>
        <v>0</v>
      </c>
      <c r="BV26" s="18">
        <v>5640</v>
      </c>
      <c r="BW26" s="50">
        <v>40495</v>
      </c>
    </row>
    <row r="27" spans="1:75" x14ac:dyDescent="0.25">
      <c r="A27" s="36" t="s">
        <v>57</v>
      </c>
      <c r="B27" s="36" t="s">
        <v>65</v>
      </c>
      <c r="C27" s="18"/>
      <c r="D27" s="18"/>
      <c r="E27" s="18"/>
      <c r="F27" s="18"/>
      <c r="G27" s="18"/>
      <c r="H27" s="18"/>
      <c r="I27" s="18"/>
      <c r="J27" s="58"/>
      <c r="K27" s="58"/>
      <c r="L27" s="58"/>
      <c r="M27" s="58"/>
      <c r="N27" s="18"/>
      <c r="O27" s="18"/>
      <c r="P27" s="18"/>
      <c r="Q27" s="18"/>
      <c r="R27" s="18"/>
      <c r="S27" s="18"/>
      <c r="T27" s="18"/>
      <c r="U27" s="18"/>
      <c r="V27" s="18"/>
      <c r="W27" s="60"/>
      <c r="X27" s="60"/>
      <c r="Y27" s="59"/>
      <c r="Z27" s="59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6">
        <f>SUM(C27:BT27)</f>
        <v>0</v>
      </c>
      <c r="BV27" s="18">
        <v>5428</v>
      </c>
      <c r="BW27" s="50">
        <v>39333</v>
      </c>
    </row>
    <row r="28" spans="1:75" x14ac:dyDescent="0.25">
      <c r="A28" s="36" t="s">
        <v>61</v>
      </c>
      <c r="B28" s="36" t="s">
        <v>65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6">
        <f>SUM(C28:BT28)</f>
        <v>0</v>
      </c>
      <c r="BV28" s="18">
        <v>5588</v>
      </c>
      <c r="BW28" s="50">
        <v>39760</v>
      </c>
    </row>
    <row r="29" spans="1:75" x14ac:dyDescent="0.25">
      <c r="A29" s="36" t="s">
        <v>63</v>
      </c>
      <c r="B29" s="36" t="s">
        <v>66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58"/>
      <c r="X29" s="58"/>
      <c r="Y29" s="58"/>
      <c r="Z29" s="5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6">
        <f>SUM(C29:BT29)</f>
        <v>0</v>
      </c>
      <c r="BV29" s="18">
        <v>799</v>
      </c>
      <c r="BW29" s="50">
        <v>40449</v>
      </c>
    </row>
    <row r="1048552" spans="15:15" x14ac:dyDescent="0.25">
      <c r="O1048552" s="2"/>
    </row>
    <row r="1048553" spans="15:15" x14ac:dyDescent="0.25">
      <c r="O1048553" s="35"/>
    </row>
    <row r="1048554" spans="15:15" x14ac:dyDescent="0.25">
      <c r="O1048554" s="41"/>
    </row>
    <row r="1048555" spans="15:15" x14ac:dyDescent="0.25">
      <c r="O1048555" s="15"/>
    </row>
  </sheetData>
  <autoFilter ref="A3:BW29" xr:uid="{BEB322A0-95A1-45EF-B863-690EFBF70DD0}">
    <sortState xmlns:xlrd2="http://schemas.microsoft.com/office/spreadsheetml/2017/richdata2" ref="A4:BW29">
      <sortCondition descending="1" ref="BU3:BU29"/>
    </sortState>
  </autoFilter>
  <hyperlinks>
    <hyperlink ref="AF2" r:id="rId1" display="https://www.atletiek.nu/atleet/main/1965970/" xr:uid="{F2E9D2D9-E98A-40FF-B55C-60331FB7DC5F}"/>
    <hyperlink ref="AM2" r:id="rId2" display="https://www.atletiek.nu/atleet/main/2018867/" xr:uid="{3ED558D6-2180-499F-9CD7-789800710EBD}"/>
    <hyperlink ref="AJ2" r:id="rId3" display="https://www.atletiek.nu/atleet/main/2000325/" xr:uid="{99D54D71-4F51-4AB6-BCE6-B5967C995EE6}"/>
  </hyperlinks>
  <pageMargins left="0.7" right="0.7" top="0.75" bottom="0.75" header="0.3" footer="0.3"/>
  <headerFooter>
    <oddFooter>&amp;C_x000D_&amp;1#&amp;"Calibri"&amp;7&amp;K000000 Confidential - Not for you? Notify the sender and delete.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A975-BE33-42A0-8810-8F14E99BC559}">
  <dimension ref="A1:AF12"/>
  <sheetViews>
    <sheetView workbookViewId="0">
      <selection activeCell="AD6" sqref="AD6:AD8"/>
    </sheetView>
  </sheetViews>
  <sheetFormatPr defaultRowHeight="15" x14ac:dyDescent="0.25"/>
  <cols>
    <col min="1" max="1" width="37.85546875" bestFit="1" customWidth="1"/>
    <col min="2" max="2" width="16.85546875" bestFit="1" customWidth="1"/>
    <col min="3" max="3" width="3.7109375" customWidth="1"/>
    <col min="4" max="4" width="3.7109375" bestFit="1" customWidth="1"/>
    <col min="5" max="10" width="3.7109375" customWidth="1"/>
    <col min="11" max="12" width="4.7109375" customWidth="1"/>
    <col min="13" max="30" width="3.7109375" customWidth="1"/>
    <col min="31" max="31" width="9.5703125" customWidth="1"/>
    <col min="32" max="32" width="10.7109375" bestFit="1" customWidth="1"/>
  </cols>
  <sheetData>
    <row r="1" spans="1:32" ht="23.25" x14ac:dyDescent="0.25">
      <c r="A1" s="1" t="s">
        <v>4</v>
      </c>
      <c r="B1" s="38"/>
      <c r="C1" s="38"/>
      <c r="D1" s="2">
        <f>SUM(D4:D68)</f>
        <v>2</v>
      </c>
      <c r="E1" s="2">
        <f>SUM(E4:E68)</f>
        <v>2</v>
      </c>
      <c r="F1" s="2">
        <f>SUM(F4:F68)</f>
        <v>2</v>
      </c>
      <c r="G1" s="2">
        <f>SUM(G4:G68)</f>
        <v>2</v>
      </c>
      <c r="H1" s="2">
        <f>SUM(H7:H68)</f>
        <v>0</v>
      </c>
      <c r="I1" s="2">
        <f>SUM(I4:I68)</f>
        <v>6</v>
      </c>
      <c r="J1" s="2">
        <f t="shared" ref="J1:P1" si="0">SUM(J4:J68)</f>
        <v>1</v>
      </c>
      <c r="K1" s="2">
        <f t="shared" si="0"/>
        <v>2</v>
      </c>
      <c r="L1" s="2"/>
      <c r="M1" s="2">
        <f t="shared" si="0"/>
        <v>2</v>
      </c>
      <c r="N1" s="2">
        <f t="shared" si="0"/>
        <v>6</v>
      </c>
      <c r="O1" s="2">
        <f t="shared" si="0"/>
        <v>2</v>
      </c>
      <c r="P1" s="2">
        <f t="shared" si="0"/>
        <v>3</v>
      </c>
      <c r="Q1" s="2">
        <f t="shared" ref="Q1:AC1" si="1">SUM(Q4:Q68)</f>
        <v>3</v>
      </c>
      <c r="R1" s="2">
        <f t="shared" si="1"/>
        <v>1</v>
      </c>
      <c r="S1" s="2">
        <f t="shared" si="1"/>
        <v>4</v>
      </c>
      <c r="T1" s="2">
        <f t="shared" si="1"/>
        <v>0</v>
      </c>
      <c r="U1" s="2">
        <f t="shared" si="1"/>
        <v>0</v>
      </c>
      <c r="V1" s="2">
        <f t="shared" si="1"/>
        <v>0</v>
      </c>
      <c r="W1" s="2">
        <f t="shared" si="1"/>
        <v>0</v>
      </c>
      <c r="X1" s="2">
        <f t="shared" si="1"/>
        <v>0</v>
      </c>
      <c r="Y1" s="2">
        <f t="shared" si="1"/>
        <v>0</v>
      </c>
      <c r="Z1" s="2">
        <f t="shared" si="1"/>
        <v>0</v>
      </c>
      <c r="AA1" s="2">
        <f t="shared" si="1"/>
        <v>0</v>
      </c>
      <c r="AB1" s="2">
        <f t="shared" si="1"/>
        <v>0</v>
      </c>
      <c r="AC1" s="2">
        <f t="shared" si="1"/>
        <v>0</v>
      </c>
      <c r="AD1" s="3">
        <f>SUM($D1:AC1)</f>
        <v>38</v>
      </c>
      <c r="AE1" s="4"/>
      <c r="AF1" s="47"/>
    </row>
    <row r="2" spans="1:32" ht="171.75" customHeight="1" x14ac:dyDescent="0.25">
      <c r="A2" s="5" t="s">
        <v>0</v>
      </c>
      <c r="B2" s="76" t="s">
        <v>1</v>
      </c>
      <c r="C2" s="35" t="s">
        <v>219</v>
      </c>
      <c r="D2" s="35" t="s">
        <v>167</v>
      </c>
      <c r="E2" s="34" t="s">
        <v>115</v>
      </c>
      <c r="F2" s="35" t="s">
        <v>125</v>
      </c>
      <c r="G2" s="35" t="s">
        <v>117</v>
      </c>
      <c r="H2" s="35" t="s">
        <v>211</v>
      </c>
      <c r="I2" s="35" t="s">
        <v>212</v>
      </c>
      <c r="J2" s="35" t="s">
        <v>188</v>
      </c>
      <c r="K2" s="35" t="s">
        <v>221</v>
      </c>
      <c r="L2" s="35" t="s">
        <v>240</v>
      </c>
      <c r="M2" s="35" t="s">
        <v>213</v>
      </c>
      <c r="N2" s="35" t="s">
        <v>173</v>
      </c>
      <c r="O2" s="35" t="s">
        <v>217</v>
      </c>
      <c r="P2" s="35" t="s">
        <v>165</v>
      </c>
      <c r="Q2" s="35" t="s">
        <v>218</v>
      </c>
      <c r="R2" s="35" t="s">
        <v>220</v>
      </c>
      <c r="S2" s="35" t="s">
        <v>239</v>
      </c>
      <c r="T2" s="35"/>
      <c r="U2" s="35"/>
      <c r="V2" s="35"/>
      <c r="W2" s="35"/>
      <c r="X2" s="34"/>
      <c r="Y2" s="35"/>
      <c r="Z2" s="35"/>
      <c r="AA2" s="35"/>
      <c r="AB2" s="35"/>
      <c r="AC2" s="35"/>
      <c r="AD2" s="40" t="s">
        <v>2</v>
      </c>
      <c r="AE2" s="39"/>
      <c r="AF2" s="47"/>
    </row>
    <row r="3" spans="1:32" ht="65.25" customHeight="1" x14ac:dyDescent="0.25">
      <c r="A3" s="9"/>
      <c r="B3" s="10">
        <f ca="1">TODAY()</f>
        <v>45575</v>
      </c>
      <c r="C3" s="41">
        <v>45249</v>
      </c>
      <c r="D3" s="41">
        <v>45235</v>
      </c>
      <c r="E3" s="51">
        <v>45256</v>
      </c>
      <c r="F3" s="41">
        <v>45263</v>
      </c>
      <c r="G3" s="41">
        <v>45277</v>
      </c>
      <c r="H3" s="41">
        <v>45402</v>
      </c>
      <c r="I3" s="41">
        <v>45403</v>
      </c>
      <c r="J3" s="41">
        <v>45410</v>
      </c>
      <c r="K3" s="41">
        <v>45415</v>
      </c>
      <c r="L3" s="41">
        <v>45481</v>
      </c>
      <c r="M3" s="41">
        <v>45487</v>
      </c>
      <c r="N3" s="41">
        <v>45500</v>
      </c>
      <c r="O3" s="41">
        <v>45532</v>
      </c>
      <c r="P3" s="41">
        <v>45536</v>
      </c>
      <c r="Q3" s="41">
        <v>45543</v>
      </c>
      <c r="R3" s="41">
        <v>45564</v>
      </c>
      <c r="S3" s="41">
        <v>45569</v>
      </c>
      <c r="T3" s="41"/>
      <c r="U3" s="41"/>
      <c r="V3" s="41"/>
      <c r="W3" s="41"/>
      <c r="X3" s="51"/>
      <c r="Y3" s="41"/>
      <c r="Z3" s="41"/>
      <c r="AA3" s="41"/>
      <c r="AB3" s="41"/>
      <c r="AC3" s="41"/>
      <c r="AD3" s="42">
        <f>SUM(AD4:AD68)</f>
        <v>45</v>
      </c>
      <c r="AE3" s="83" t="s">
        <v>210</v>
      </c>
      <c r="AF3" s="84" t="s">
        <v>209</v>
      </c>
    </row>
    <row r="4" spans="1:32" x14ac:dyDescent="0.25">
      <c r="A4" s="37" t="s">
        <v>207</v>
      </c>
      <c r="B4" s="75" t="s">
        <v>215</v>
      </c>
      <c r="C4" s="75">
        <v>3</v>
      </c>
      <c r="D4" s="18">
        <v>2</v>
      </c>
      <c r="E4" s="15"/>
      <c r="F4" s="15"/>
      <c r="G4" s="15"/>
      <c r="H4" s="15"/>
      <c r="I4" s="15">
        <v>3</v>
      </c>
      <c r="J4" s="15"/>
      <c r="K4" s="15"/>
      <c r="L4" s="15">
        <v>1</v>
      </c>
      <c r="M4" s="15">
        <v>2</v>
      </c>
      <c r="N4" s="15">
        <v>2</v>
      </c>
      <c r="O4" s="15">
        <v>2</v>
      </c>
      <c r="P4" s="15">
        <v>3</v>
      </c>
      <c r="Q4" s="15">
        <v>3</v>
      </c>
      <c r="R4" s="15">
        <v>1</v>
      </c>
      <c r="S4" s="15">
        <v>2</v>
      </c>
      <c r="T4" s="15"/>
      <c r="U4" s="15"/>
      <c r="V4" s="15"/>
      <c r="W4" s="15"/>
      <c r="X4" s="55"/>
      <c r="Y4" s="55"/>
      <c r="Z4" s="15"/>
      <c r="AA4" s="15"/>
      <c r="AB4" s="15"/>
      <c r="AC4" s="15"/>
      <c r="AD4" s="16">
        <f>SUM(C4:AC4)</f>
        <v>24</v>
      </c>
      <c r="AE4" s="17">
        <v>4230</v>
      </c>
      <c r="AF4" s="49">
        <v>38907</v>
      </c>
    </row>
    <row r="5" spans="1:32" x14ac:dyDescent="0.25">
      <c r="A5" s="36" t="s">
        <v>208</v>
      </c>
      <c r="B5" s="52" t="s">
        <v>216</v>
      </c>
      <c r="C5" s="52"/>
      <c r="D5" s="18"/>
      <c r="E5" s="18">
        <v>2</v>
      </c>
      <c r="F5" s="18">
        <v>2</v>
      </c>
      <c r="G5" s="18">
        <v>2</v>
      </c>
      <c r="H5" s="18">
        <v>3</v>
      </c>
      <c r="I5" s="18"/>
      <c r="J5" s="18">
        <v>1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6">
        <f>SUM(D5:AC5)</f>
        <v>10</v>
      </c>
      <c r="AE5" s="18">
        <v>4229</v>
      </c>
      <c r="AF5" s="50">
        <v>38998</v>
      </c>
    </row>
    <row r="6" spans="1:32" x14ac:dyDescent="0.25">
      <c r="A6" s="37" t="s">
        <v>206</v>
      </c>
      <c r="B6" s="75" t="s">
        <v>214</v>
      </c>
      <c r="C6" s="85"/>
      <c r="D6" s="58"/>
      <c r="E6" s="15"/>
      <c r="F6" s="15"/>
      <c r="G6" s="15"/>
      <c r="H6" s="15"/>
      <c r="I6" s="15">
        <v>3</v>
      </c>
      <c r="J6" s="15"/>
      <c r="K6" s="15">
        <v>2</v>
      </c>
      <c r="L6" s="15"/>
      <c r="M6" s="15"/>
      <c r="N6" s="15">
        <v>2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86"/>
      <c r="Z6" s="15"/>
      <c r="AA6" s="15"/>
      <c r="AB6" s="15"/>
      <c r="AC6" s="15"/>
      <c r="AD6" s="16">
        <f>SUM(D6:AC6)</f>
        <v>7</v>
      </c>
      <c r="AE6" s="17">
        <v>206</v>
      </c>
      <c r="AF6" s="49">
        <v>38972</v>
      </c>
    </row>
    <row r="7" spans="1:32" x14ac:dyDescent="0.25">
      <c r="A7" s="36" t="s">
        <v>234</v>
      </c>
      <c r="B7" s="36" t="s">
        <v>235</v>
      </c>
      <c r="C7" s="36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>
        <v>2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6">
        <f t="shared" ref="AD7:AD8" si="2">SUM(D7:AC7)</f>
        <v>2</v>
      </c>
      <c r="AE7" s="18">
        <v>3390</v>
      </c>
      <c r="AF7" s="50">
        <v>38842</v>
      </c>
    </row>
    <row r="8" spans="1:32" x14ac:dyDescent="0.25">
      <c r="A8" s="36" t="s">
        <v>236</v>
      </c>
      <c r="B8" s="36" t="s">
        <v>237</v>
      </c>
      <c r="C8" s="36"/>
      <c r="D8" s="18"/>
      <c r="E8" s="18"/>
      <c r="F8" s="18"/>
      <c r="G8" s="18"/>
      <c r="H8" s="18"/>
      <c r="I8" s="18"/>
      <c r="J8" s="18"/>
      <c r="K8" s="18"/>
      <c r="L8" s="18"/>
      <c r="M8" s="18"/>
      <c r="N8" s="18">
        <v>2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6">
        <f t="shared" si="2"/>
        <v>2</v>
      </c>
      <c r="AE8" s="18">
        <v>4342</v>
      </c>
      <c r="AF8" s="50"/>
    </row>
    <row r="9" spans="1:32" x14ac:dyDescent="0.25">
      <c r="A9" s="36"/>
      <c r="B9" s="36"/>
      <c r="C9" s="3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8"/>
      <c r="AF9" s="50"/>
    </row>
    <row r="10" spans="1:32" x14ac:dyDescent="0.25">
      <c r="A10" s="36"/>
      <c r="B10" s="36"/>
      <c r="C10" s="36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/>
      <c r="AE10" s="18"/>
      <c r="AF10" s="50"/>
    </row>
    <row r="11" spans="1:32" x14ac:dyDescent="0.25">
      <c r="A11" s="36"/>
      <c r="B11" s="36"/>
      <c r="C11" s="36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/>
      <c r="AE11" s="18"/>
      <c r="AF11" s="50"/>
    </row>
    <row r="12" spans="1:32" x14ac:dyDescent="0.25">
      <c r="A12" s="36"/>
      <c r="B12" s="36"/>
      <c r="C12" s="3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/>
      <c r="AE12" s="18"/>
      <c r="AF12" s="50"/>
    </row>
  </sheetData>
  <autoFilter ref="A3:AF3" xr:uid="{1AA0A975-BE33-42A0-8810-8F14E99BC559}">
    <sortState xmlns:xlrd2="http://schemas.microsoft.com/office/spreadsheetml/2017/richdata2" ref="A4:AF6">
      <sortCondition descending="1" ref="AD3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KAN-BEN</vt:lpstr>
      <vt:lpstr>winter PUP-MIN</vt:lpstr>
      <vt:lpstr>zomer PUP-MIN</vt:lpstr>
      <vt:lpstr>CAD-SCH</vt:lpstr>
      <vt:lpstr>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MICHIELS Inne (BCS/FIN)</dc:creator>
  <cp:lastModifiedBy>MICHIELS Inne (BCS/FIN)</cp:lastModifiedBy>
  <dcterms:created xsi:type="dcterms:W3CDTF">2023-11-19T13:26:34Z</dcterms:created>
  <dcterms:modified xsi:type="dcterms:W3CDTF">2024-10-10T18:44:01Z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3dbaa7-bacd-4ddc-ae70-159ed0b22943_Enabled">
    <vt:lpwstr>true</vt:lpwstr>
  </property>
  <property fmtid="{D5CDD505-2E9C-101B-9397-08002B2CF9AE}" pid="3" name="MSIP_Label_853dbaa7-bacd-4ddc-ae70-159ed0b22943_SetDate">
    <vt:lpwstr>2024-06-18T16:27:58Z</vt:lpwstr>
  </property>
  <property fmtid="{D5CDD505-2E9C-101B-9397-08002B2CF9AE}" pid="4" name="MSIP_Label_853dbaa7-bacd-4ddc-ae70-159ed0b22943_Method">
    <vt:lpwstr>Standard</vt:lpwstr>
  </property>
  <property fmtid="{D5CDD505-2E9C-101B-9397-08002B2CF9AE}" pid="5" name="MSIP_Label_853dbaa7-bacd-4ddc-ae70-159ed0b22943_Name">
    <vt:lpwstr>Confidential</vt:lpwstr>
  </property>
  <property fmtid="{D5CDD505-2E9C-101B-9397-08002B2CF9AE}" pid="6" name="MSIP_Label_853dbaa7-bacd-4ddc-ae70-159ed0b22943_SiteId">
    <vt:lpwstr>e6757152-613c-446f-9c3c-04ac84057eb9</vt:lpwstr>
  </property>
  <property fmtid="{D5CDD505-2E9C-101B-9397-08002B2CF9AE}" pid="7" name="MSIP_Label_853dbaa7-bacd-4ddc-ae70-159ed0b22943_ActionId">
    <vt:lpwstr>48b6f873-36f6-4652-a537-d5744b192831</vt:lpwstr>
  </property>
  <property fmtid="{D5CDD505-2E9C-101B-9397-08002B2CF9AE}" pid="8" name="MSIP_Label_853dbaa7-bacd-4ddc-ae70-159ed0b22943_ContentBits">
    <vt:lpwstr>2</vt:lpwstr>
  </property>
</Properties>
</file>