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atadobi\Documents\DCLA Halen\"/>
    </mc:Choice>
  </mc:AlternateContent>
  <xr:revisionPtr revIDLastSave="0" documentId="8_{A530F90E-5A8E-4F7F-BD3C-8435484ABD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riterium 2023" sheetId="1" r:id="rId1"/>
    <sheet name="Reglement 2019" sheetId="2" state="hidden" r:id="rId2"/>
    <sheet name="Prestaties 2022-2023" sheetId="3" r:id="rId3"/>
    <sheet name="Blad4" sheetId="4" state="hidden" r:id="rId4"/>
  </sheets>
  <definedNames>
    <definedName name="_xlnm._FilterDatabase" localSheetId="0" hidden="1">'Criterium 2023'!$A$4:$FX$86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I91" i="1" l="1"/>
  <c r="FH91" i="1"/>
  <c r="FG91" i="1" s="1"/>
  <c r="FF91" i="1" s="1"/>
  <c r="FE91" i="1" s="1"/>
  <c r="FD91" i="1" s="1"/>
  <c r="FC91" i="1" s="1"/>
  <c r="FB91" i="1" s="1"/>
  <c r="FA91" i="1" s="1"/>
  <c r="EZ91" i="1" s="1"/>
  <c r="EY91" i="1" s="1"/>
  <c r="EX91" i="1" s="1"/>
  <c r="EW91" i="1" s="1"/>
  <c r="EV91" i="1" s="1"/>
  <c r="EU91" i="1" s="1"/>
  <c r="ET91" i="1" s="1"/>
  <c r="ES91" i="1" s="1"/>
  <c r="ER91" i="1" s="1"/>
  <c r="EQ91" i="1" s="1"/>
  <c r="EP91" i="1" s="1"/>
  <c r="EO91" i="1" s="1"/>
  <c r="EN91" i="1" s="1"/>
  <c r="EM91" i="1" s="1"/>
  <c r="EL91" i="1" s="1"/>
  <c r="EK91" i="1" s="1"/>
  <c r="EJ91" i="1" s="1"/>
  <c r="EI91" i="1" s="1"/>
  <c r="EH91" i="1" s="1"/>
  <c r="EG91" i="1" s="1"/>
  <c r="EF91" i="1" s="1"/>
  <c r="EE91" i="1" s="1"/>
  <c r="ED91" i="1" s="1"/>
  <c r="EC91" i="1" s="1"/>
  <c r="EB91" i="1" s="1"/>
  <c r="EA91" i="1" s="1"/>
  <c r="DZ91" i="1" s="1"/>
  <c r="DY91" i="1" s="1"/>
  <c r="DX91" i="1" s="1"/>
  <c r="DW91" i="1" s="1"/>
  <c r="DV91" i="1" s="1"/>
  <c r="DU91" i="1" s="1"/>
  <c r="DT91" i="1" s="1"/>
  <c r="DS91" i="1" s="1"/>
  <c r="DR91" i="1" s="1"/>
  <c r="DQ91" i="1" s="1"/>
  <c r="DP91" i="1" s="1"/>
  <c r="DO91" i="1" s="1"/>
  <c r="DN91" i="1" s="1"/>
  <c r="DM91" i="1" s="1"/>
  <c r="DL91" i="1" s="1"/>
  <c r="DK91" i="1" s="1"/>
  <c r="DJ91" i="1" s="1"/>
  <c r="DI91" i="1" s="1"/>
  <c r="DH91" i="1" s="1"/>
  <c r="DG91" i="1" s="1"/>
  <c r="DF91" i="1" s="1"/>
  <c r="DE91" i="1" s="1"/>
  <c r="DD91" i="1" s="1"/>
  <c r="DC91" i="1" s="1"/>
  <c r="DB91" i="1" s="1"/>
  <c r="DA91" i="1" s="1"/>
  <c r="CZ91" i="1" s="1"/>
  <c r="CY91" i="1" s="1"/>
  <c r="CX91" i="1" s="1"/>
  <c r="CW91" i="1" s="1"/>
  <c r="CV91" i="1" s="1"/>
  <c r="CU91" i="1" s="1"/>
  <c r="CT91" i="1" s="1"/>
  <c r="CS91" i="1" s="1"/>
  <c r="CR91" i="1" s="1"/>
  <c r="CQ91" i="1" s="1"/>
  <c r="CP91" i="1" s="1"/>
  <c r="CO91" i="1" s="1"/>
  <c r="CN91" i="1" s="1"/>
  <c r="CM91" i="1" s="1"/>
  <c r="CL91" i="1" s="1"/>
  <c r="CK91" i="1" s="1"/>
  <c r="CJ91" i="1" s="1"/>
  <c r="CI91" i="1" s="1"/>
  <c r="CH91" i="1" s="1"/>
  <c r="CG91" i="1" s="1"/>
  <c r="CF91" i="1" s="1"/>
  <c r="CE91" i="1" s="1"/>
  <c r="CD91" i="1" s="1"/>
  <c r="CC91" i="1" s="1"/>
  <c r="CB91" i="1" s="1"/>
  <c r="CA91" i="1" s="1"/>
  <c r="BZ91" i="1" s="1"/>
  <c r="BY91" i="1" s="1"/>
  <c r="BX91" i="1" s="1"/>
  <c r="BW91" i="1" s="1"/>
  <c r="BV91" i="1" s="1"/>
  <c r="BU91" i="1" s="1"/>
  <c r="BT91" i="1" s="1"/>
  <c r="BS91" i="1" s="1"/>
  <c r="BR91" i="1" s="1"/>
  <c r="BQ91" i="1" s="1"/>
  <c r="BP91" i="1" s="1"/>
  <c r="BO91" i="1" s="1"/>
  <c r="BN91" i="1" s="1"/>
  <c r="BM91" i="1" s="1"/>
  <c r="BL91" i="1" s="1"/>
  <c r="BK91" i="1" s="1"/>
  <c r="BJ91" i="1" s="1"/>
  <c r="BI91" i="1" s="1"/>
  <c r="BH91" i="1" s="1"/>
  <c r="BG91" i="1" s="1"/>
  <c r="BF91" i="1" s="1"/>
  <c r="BE91" i="1" s="1"/>
  <c r="BD91" i="1" s="1"/>
  <c r="BC91" i="1" s="1"/>
  <c r="BB91" i="1" s="1"/>
  <c r="BA91" i="1" s="1"/>
  <c r="AZ91" i="1" s="1"/>
  <c r="AY91" i="1" s="1"/>
  <c r="AX91" i="1" s="1"/>
  <c r="AW91" i="1" s="1"/>
  <c r="AV91" i="1" s="1"/>
  <c r="AU91" i="1" s="1"/>
  <c r="AT91" i="1" s="1"/>
  <c r="AS91" i="1" s="1"/>
  <c r="AR91" i="1" s="1"/>
  <c r="AQ91" i="1" s="1"/>
  <c r="AP91" i="1" s="1"/>
  <c r="AO91" i="1" s="1"/>
  <c r="AN91" i="1" s="1"/>
  <c r="AM91" i="1" s="1"/>
  <c r="AL91" i="1" s="1"/>
  <c r="AK91" i="1" s="1"/>
  <c r="AJ91" i="1" s="1"/>
  <c r="AI91" i="1" s="1"/>
  <c r="AH91" i="1" s="1"/>
  <c r="AG91" i="1" s="1"/>
  <c r="AF91" i="1" s="1"/>
  <c r="AE91" i="1" s="1"/>
  <c r="AD91" i="1" s="1"/>
  <c r="AC91" i="1" s="1"/>
  <c r="AB91" i="1" s="1"/>
  <c r="AA91" i="1" s="1"/>
  <c r="Z91" i="1" s="1"/>
  <c r="Y91" i="1" s="1"/>
  <c r="X91" i="1" s="1"/>
  <c r="W91" i="1" s="1"/>
  <c r="V91" i="1" s="1"/>
  <c r="U91" i="1" s="1"/>
  <c r="T91" i="1" s="1"/>
  <c r="S91" i="1" s="1"/>
  <c r="R91" i="1" s="1"/>
  <c r="Q91" i="1" s="1"/>
  <c r="P91" i="1" s="1"/>
  <c r="O91" i="1" s="1"/>
  <c r="N91" i="1" s="1"/>
  <c r="M91" i="1" s="1"/>
  <c r="L91" i="1" s="1"/>
  <c r="K91" i="1" s="1"/>
  <c r="J91" i="1" s="1"/>
  <c r="I91" i="1" s="1"/>
  <c r="H91" i="1" s="1"/>
  <c r="G91" i="1" s="1"/>
  <c r="F91" i="1" s="1"/>
  <c r="FQ1" i="1"/>
  <c r="FP1" i="1"/>
  <c r="FO1" i="1"/>
  <c r="FN1" i="1"/>
  <c r="FM1" i="1"/>
  <c r="FL1" i="1"/>
  <c r="FK1" i="1"/>
  <c r="FJ1" i="1"/>
  <c r="FI1" i="1"/>
  <c r="FH1" i="1"/>
  <c r="FG1" i="1"/>
  <c r="FF1" i="1"/>
  <c r="FE1" i="1"/>
  <c r="FD1" i="1"/>
  <c r="FC1" i="1"/>
  <c r="FB1" i="1"/>
  <c r="FA1" i="1"/>
  <c r="EZ1" i="1"/>
  <c r="EY1" i="1"/>
  <c r="EX1" i="1"/>
  <c r="EW1" i="1"/>
  <c r="EV1" i="1"/>
  <c r="EU1" i="1"/>
  <c r="ET1" i="1"/>
  <c r="ES1" i="1"/>
  <c r="ER1" i="1"/>
  <c r="EQ1" i="1"/>
  <c r="EP1" i="1"/>
  <c r="EO1" i="1"/>
  <c r="EN1" i="1"/>
  <c r="EM1" i="1"/>
  <c r="EL1" i="1"/>
  <c r="EK1" i="1"/>
  <c r="EJ1" i="1"/>
  <c r="EI1" i="1"/>
  <c r="EH1" i="1"/>
  <c r="EG1" i="1"/>
  <c r="EF1" i="1"/>
  <c r="EE1" i="1"/>
  <c r="ED1" i="1"/>
  <c r="EC1" i="1"/>
  <c r="EB1" i="1"/>
  <c r="EA1" i="1"/>
  <c r="DZ1" i="1"/>
  <c r="DY1" i="1"/>
  <c r="DX1" i="1"/>
  <c r="DW1" i="1"/>
  <c r="DV1" i="1"/>
  <c r="DU1" i="1"/>
  <c r="DT1" i="1"/>
  <c r="DS1" i="1"/>
  <c r="DR1" i="1"/>
  <c r="DQ1" i="1"/>
  <c r="DP1" i="1"/>
  <c r="DO1" i="1"/>
  <c r="DN1" i="1"/>
  <c r="DM1" i="1"/>
  <c r="DL1" i="1"/>
  <c r="DK1" i="1"/>
  <c r="DJ1" i="1"/>
  <c r="DI1" i="1"/>
  <c r="DH1" i="1"/>
  <c r="DG1" i="1"/>
  <c r="DF1" i="1"/>
  <c r="DE1" i="1"/>
  <c r="DD1" i="1"/>
  <c r="DC1" i="1"/>
  <c r="DB1" i="1"/>
  <c r="DA1" i="1"/>
  <c r="CZ1" i="1"/>
  <c r="CY1" i="1"/>
  <c r="CX1" i="1"/>
  <c r="CW1" i="1"/>
  <c r="CV1" i="1"/>
  <c r="CU1" i="1"/>
  <c r="CT1" i="1"/>
  <c r="CS1" i="1"/>
  <c r="CR1" i="1"/>
  <c r="CQ1" i="1"/>
  <c r="CP1" i="1"/>
  <c r="CO1" i="1"/>
  <c r="CN1" i="1"/>
  <c r="CM1" i="1"/>
  <c r="CL1" i="1"/>
  <c r="CK1" i="1"/>
  <c r="CJ1" i="1"/>
  <c r="CI1" i="1"/>
  <c r="CH1" i="1"/>
  <c r="CG1" i="1"/>
  <c r="CF1" i="1"/>
  <c r="CE1" i="1"/>
  <c r="CD1" i="1"/>
  <c r="CC1" i="1"/>
  <c r="CB1" i="1"/>
  <c r="CA1" i="1"/>
  <c r="BZ1" i="1"/>
  <c r="BY1" i="1"/>
  <c r="BX1" i="1"/>
  <c r="BW1" i="1"/>
  <c r="BV1" i="1"/>
  <c r="BU1" i="1"/>
  <c r="BT1" i="1"/>
  <c r="BS1" i="1"/>
  <c r="BR1" i="1"/>
  <c r="BQ1" i="1"/>
  <c r="BP1" i="1"/>
  <c r="BO1" i="1"/>
  <c r="BN1" i="1"/>
  <c r="BM1" i="1"/>
  <c r="BL1" i="1"/>
  <c r="BK1" i="1"/>
  <c r="BJ1" i="1"/>
  <c r="BI1" i="1"/>
  <c r="BH1" i="1"/>
  <c r="BG1" i="1"/>
  <c r="BF1" i="1"/>
  <c r="BE1" i="1"/>
  <c r="BD1" i="1"/>
  <c r="BC1" i="1"/>
  <c r="BB1" i="1"/>
  <c r="BA1" i="1"/>
  <c r="AZ1" i="1"/>
  <c r="AY1" i="1"/>
  <c r="AX1" i="1"/>
  <c r="AW1" i="1"/>
  <c r="AV1" i="1"/>
  <c r="AU1" i="1"/>
  <c r="AT1" i="1"/>
  <c r="AS1" i="1"/>
  <c r="AR1" i="1"/>
  <c r="AQ1" i="1"/>
  <c r="AP1" i="1"/>
  <c r="AO1" i="1"/>
  <c r="AN1" i="1"/>
  <c r="AM1" i="1"/>
  <c r="AL1" i="1"/>
  <c r="AK1" i="1"/>
  <c r="AJ1" i="1"/>
  <c r="AI1" i="1"/>
  <c r="AH1" i="1"/>
  <c r="AG1" i="1"/>
  <c r="AF1" i="1"/>
  <c r="AE1" i="1"/>
  <c r="AD1" i="1"/>
  <c r="AC1" i="1"/>
  <c r="AB1" i="1"/>
  <c r="AA1" i="1"/>
  <c r="Z1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FU1" i="1"/>
  <c r="FT1" i="1"/>
  <c r="FS1" i="1"/>
  <c r="FR1" i="1"/>
  <c r="FV1" i="1"/>
  <c r="FW86" i="1"/>
  <c r="C86" i="1" s="1"/>
  <c r="FW85" i="1"/>
  <c r="C85" i="1" s="1"/>
  <c r="FW84" i="1"/>
  <c r="C84" i="1" s="1"/>
  <c r="FW83" i="1"/>
  <c r="C83" i="1" s="1"/>
  <c r="FW82" i="1"/>
  <c r="C82" i="1" s="1"/>
  <c r="FW81" i="1"/>
  <c r="C81" i="1" s="1"/>
  <c r="FW80" i="1"/>
  <c r="C80" i="1" s="1"/>
  <c r="FW79" i="1"/>
  <c r="C79" i="1" s="1"/>
  <c r="FW78" i="1"/>
  <c r="C78" i="1" s="1"/>
  <c r="FW77" i="1"/>
  <c r="C77" i="1" s="1"/>
  <c r="FW76" i="1"/>
  <c r="C76" i="1" s="1"/>
  <c r="FW75" i="1"/>
  <c r="C75" i="1" s="1"/>
  <c r="FW74" i="1"/>
  <c r="C74" i="1" s="1"/>
  <c r="FW73" i="1"/>
  <c r="C73" i="1" s="1"/>
  <c r="FW72" i="1"/>
  <c r="C72" i="1" s="1"/>
  <c r="FW71" i="1"/>
  <c r="C71" i="1" s="1"/>
  <c r="FW70" i="1"/>
  <c r="C70" i="1" s="1"/>
  <c r="FW69" i="1"/>
  <c r="C69" i="1" s="1"/>
  <c r="FW68" i="1"/>
  <c r="C68" i="1" s="1"/>
  <c r="FW67" i="1"/>
  <c r="C67" i="1" s="1"/>
  <c r="FW66" i="1"/>
  <c r="C66" i="1" s="1"/>
  <c r="FW65" i="1"/>
  <c r="C65" i="1" s="1"/>
  <c r="FW64" i="1"/>
  <c r="C64" i="1" s="1"/>
  <c r="FW63" i="1"/>
  <c r="C63" i="1" s="1"/>
  <c r="FW62" i="1"/>
  <c r="C62" i="1" s="1"/>
  <c r="FW61" i="1"/>
  <c r="C61" i="1" s="1"/>
  <c r="FW60" i="1"/>
  <c r="C60" i="1" s="1"/>
  <c r="FW59" i="1"/>
  <c r="C59" i="1" s="1"/>
  <c r="FW58" i="1"/>
  <c r="C58" i="1" s="1"/>
  <c r="FW57" i="1"/>
  <c r="C57" i="1" s="1"/>
  <c r="FW56" i="1"/>
  <c r="C56" i="1" s="1"/>
  <c r="FW55" i="1"/>
  <c r="C55" i="1" s="1"/>
  <c r="FW54" i="1"/>
  <c r="C54" i="1" s="1"/>
  <c r="FW53" i="1"/>
  <c r="C53" i="1" s="1"/>
  <c r="FW52" i="1"/>
  <c r="C52" i="1" s="1"/>
  <c r="FW51" i="1"/>
  <c r="C51" i="1" s="1"/>
  <c r="FW50" i="1"/>
  <c r="C50" i="1" s="1"/>
  <c r="FW49" i="1"/>
  <c r="C49" i="1" s="1"/>
  <c r="FW48" i="1"/>
  <c r="C48" i="1" s="1"/>
  <c r="FW47" i="1"/>
  <c r="C47" i="1" s="1"/>
  <c r="FW46" i="1"/>
  <c r="C46" i="1" s="1"/>
  <c r="FW45" i="1"/>
  <c r="C45" i="1" s="1"/>
  <c r="FW44" i="1"/>
  <c r="C44" i="1" s="1"/>
  <c r="FW43" i="1"/>
  <c r="C43" i="1" s="1"/>
  <c r="FW42" i="1"/>
  <c r="C42" i="1" s="1"/>
  <c r="FW41" i="1"/>
  <c r="C41" i="1" s="1"/>
  <c r="FW40" i="1"/>
  <c r="C40" i="1" s="1"/>
  <c r="FW39" i="1"/>
  <c r="C39" i="1" s="1"/>
  <c r="FW38" i="1"/>
  <c r="C38" i="1" s="1"/>
  <c r="FW37" i="1"/>
  <c r="C37" i="1" s="1"/>
  <c r="FW36" i="1"/>
  <c r="C36" i="1" s="1"/>
  <c r="FW35" i="1"/>
  <c r="C35" i="1" s="1"/>
  <c r="FW34" i="1"/>
  <c r="C34" i="1" s="1"/>
  <c r="FW33" i="1"/>
  <c r="C33" i="1" s="1"/>
  <c r="FW32" i="1"/>
  <c r="C32" i="1" s="1"/>
  <c r="FW31" i="1"/>
  <c r="C31" i="1" s="1"/>
  <c r="FW30" i="1"/>
  <c r="C30" i="1" s="1"/>
  <c r="FW29" i="1"/>
  <c r="C29" i="1" s="1"/>
  <c r="FW28" i="1"/>
  <c r="C28" i="1" s="1"/>
  <c r="FW27" i="1"/>
  <c r="C27" i="1" s="1"/>
  <c r="FW26" i="1"/>
  <c r="C26" i="1" s="1"/>
  <c r="FW25" i="1"/>
  <c r="C25" i="1" s="1"/>
  <c r="FW24" i="1"/>
  <c r="C24" i="1" s="1"/>
  <c r="FW23" i="1"/>
  <c r="C23" i="1" s="1"/>
  <c r="FW22" i="1"/>
  <c r="C22" i="1" s="1"/>
  <c r="FW21" i="1"/>
  <c r="C21" i="1" s="1"/>
  <c r="FW20" i="1"/>
  <c r="C20" i="1" s="1"/>
  <c r="FW19" i="1"/>
  <c r="C19" i="1" s="1"/>
  <c r="FW18" i="1"/>
  <c r="C18" i="1" s="1"/>
  <c r="FW17" i="1"/>
  <c r="C17" i="1" s="1"/>
  <c r="FW16" i="1"/>
  <c r="C16" i="1" s="1"/>
  <c r="FW15" i="1"/>
  <c r="C15" i="1" s="1"/>
  <c r="FW14" i="1"/>
  <c r="C14" i="1" s="1"/>
  <c r="FW13" i="1"/>
  <c r="C13" i="1" s="1"/>
  <c r="FW12" i="1"/>
  <c r="C12" i="1" s="1"/>
  <c r="FW11" i="1"/>
  <c r="C11" i="1" s="1"/>
  <c r="FW10" i="1"/>
  <c r="C10" i="1" s="1"/>
  <c r="FW9" i="1"/>
  <c r="C9" i="1" s="1"/>
  <c r="FW8" i="1"/>
  <c r="C8" i="1" s="1"/>
  <c r="FW7" i="1"/>
  <c r="C7" i="1" s="1"/>
  <c r="FW6" i="1"/>
  <c r="C6" i="1" s="1"/>
  <c r="FW5" i="1"/>
  <c r="C93" i="1"/>
  <c r="FV91" i="1"/>
  <c r="FU91" i="1" s="1"/>
  <c r="FT91" i="1" s="1"/>
  <c r="FS91" i="1" s="1"/>
  <c r="FR91" i="1" s="1"/>
  <c r="FQ91" i="1" s="1"/>
  <c r="FP91" i="1" s="1"/>
  <c r="FO91" i="1" s="1"/>
  <c r="FN91" i="1" s="1"/>
  <c r="FM91" i="1" s="1"/>
  <c r="FL91" i="1" s="1"/>
  <c r="FK91" i="1" s="1"/>
  <c r="FJ91" i="1" s="1"/>
  <c r="FW1" i="1" l="1"/>
  <c r="C5" i="1"/>
  <c r="C91" i="1" l="1"/>
  <c r="FW3" i="1"/>
  <c r="D1" i="1" l="1"/>
  <c r="C108" i="1" l="1"/>
  <c r="C106" i="1"/>
  <c r="C104" i="1"/>
  <c r="C102" i="1"/>
  <c r="C98" i="1"/>
  <c r="C100" i="1" l="1"/>
  <c r="B3" i="1" l="1"/>
  <c r="C3" i="1" l="1"/>
</calcChain>
</file>

<file path=xl/sharedStrings.xml><?xml version="1.0" encoding="utf-8"?>
<sst xmlns="http://schemas.openxmlformats.org/spreadsheetml/2006/main" count="400" uniqueCount="372">
  <si>
    <t>Som van uitgedeelde punten
per wedstrijd</t>
  </si>
  <si>
    <t>CRITERIUM</t>
  </si>
  <si>
    <t>leeg</t>
  </si>
  <si>
    <t>Totaal aantal punten</t>
  </si>
  <si>
    <r>
      <t xml:space="preserve">Halen 
</t>
    </r>
    <r>
      <rPr>
        <b/>
        <sz val="12"/>
        <rFont val="Arial"/>
        <family val="2"/>
      </rPr>
      <t>thalenscriterium@telenet.be</t>
    </r>
  </si>
  <si>
    <t>Totaal</t>
  </si>
  <si>
    <t>Sofie</t>
  </si>
  <si>
    <t>Sampermans</t>
  </si>
  <si>
    <t>Bart</t>
  </si>
  <si>
    <t>Segers</t>
  </si>
  <si>
    <t>Steenput</t>
  </si>
  <si>
    <t>Struys</t>
  </si>
  <si>
    <t>Bert</t>
  </si>
  <si>
    <t>Van Slycke</t>
  </si>
  <si>
    <t>Sarah</t>
  </si>
  <si>
    <t>Vanden Bempt</t>
  </si>
  <si>
    <t>Vandermaesen</t>
  </si>
  <si>
    <t>t Halens Criterium in cijfers</t>
  </si>
  <si>
    <t>Aantal wedstrijden waar we aan deelnamen :</t>
  </si>
  <si>
    <t xml:space="preserve">Aantal deelnames aan een wedstrijd : </t>
  </si>
  <si>
    <t xml:space="preserve">Aantal deelnemers die wedstrijden lopen : </t>
  </si>
  <si>
    <t>Aantal deelnemers met 1 punten of meer:</t>
  </si>
  <si>
    <t>tussen 1 en 4 punten</t>
  </si>
  <si>
    <t>Aantal deelnemers met 5 punten of meer:</t>
  </si>
  <si>
    <t>tussen 5 en 14 punten</t>
  </si>
  <si>
    <t>Aantal deelnemers met 15 punten of meer:</t>
  </si>
  <si>
    <t>tussen 15 en 24 punten</t>
  </si>
  <si>
    <t>Aantal deelnemers met 25 punten of meer:</t>
  </si>
  <si>
    <t>tussen 25 en 34 punten</t>
  </si>
  <si>
    <t>Aantal deelnemers met 35 punten of meer:</t>
  </si>
  <si>
    <t>tussen 35 en 44 punten</t>
  </si>
  <si>
    <t>Aantal deelnemers met 45 punten of meer:</t>
  </si>
  <si>
    <t>tussen 45 en 54 punten</t>
  </si>
  <si>
    <t>Aantal deelnemers met 55 punten of meer:</t>
  </si>
  <si>
    <t>Reglement</t>
  </si>
  <si>
    <t>'t Halens Criterium</t>
  </si>
  <si>
    <t>Voor wie?</t>
  </si>
  <si>
    <t>Voor alle seniors en masters van DCLA Halen</t>
  </si>
  <si>
    <t>Welke periode?</t>
  </si>
  <si>
    <t>Doel?</t>
  </si>
  <si>
    <t>Het stimuleren van deelname aan wedstrijden.</t>
  </si>
  <si>
    <t>Hoe</t>
  </si>
  <si>
    <t>Via deelname aan wedstrijden kan je punten verzamelen</t>
  </si>
  <si>
    <t>Welke wedstrijden komen in aanmerking?</t>
  </si>
  <si>
    <t>5 punten elke marathon (42km) uitzondering Vlaams of Belgisch kampioenschap marathon 6 punten.</t>
  </si>
  <si>
    <t xml:space="preserve">3 punten : deelname aan een officieel, door de VAL erkend, kampioenschap (Vlaams-Brabant –Vlaams of Belgisch) . Uitzondering 1/2 marathon 4 punten. </t>
  </si>
  <si>
    <t>2 punten : deelname aan de volgende wedstrijden :</t>
  </si>
  <si>
    <t>Alle officiële DCLA wedstrijden</t>
  </si>
  <si>
    <t>Alle officiële crossen (Val)</t>
  </si>
  <si>
    <t>Alle officiële pistewedstrijden (Val)</t>
  </si>
  <si>
    <t>Alle officiële als halve marathon ingerichte wedstrijd</t>
  </si>
  <si>
    <t>Alle wedstrijden langer dan een halve marathon</t>
  </si>
  <si>
    <t>Alle wedstrijden die we mee georganiseerd hebben (wedstijden onder de noemer eigenwedstrijden) uitzondering langer dan 20 km 3 punten.</t>
  </si>
  <si>
    <t>1 punt : alle overige wedstrijden (cross – natuurloop - stratenloop korter dan 21,09 km,)</t>
  </si>
  <si>
    <t>Opgepast : bij aflossingswedstrijden telt de gelopen afstand individueel.</t>
  </si>
  <si>
    <t xml:space="preserve">EN je gelopen wedstrijden ten laatste op 5 November doorgeven aan de Criteriumverantwoordelijke Patrick Derbaix. </t>
  </si>
  <si>
    <t xml:space="preserve">De na 5 nov doorgegeven wedstrijden kunnen niet meer in aanmerking komen voor het criterium. </t>
  </si>
  <si>
    <t>Tevens moet je op het ogenblik van de prijsuitreiking lid zijn als atleet bij DCLA-Halen</t>
  </si>
  <si>
    <r>
      <t>Controleer alvast de tussenstand voor de volwassenen en de jeugd en mail opmerkingen door naar </t>
    </r>
    <r>
      <rPr>
        <sz val="14"/>
        <color indexed="10"/>
        <rFont val="Verdana"/>
        <family val="2"/>
      </rPr>
      <t>thalenscriterium@telenet.be</t>
    </r>
    <r>
      <rPr>
        <sz val="9"/>
        <rFont val="Verdana"/>
        <family val="2"/>
      </rPr>
      <t>!</t>
    </r>
  </si>
  <si>
    <t xml:space="preserve">De wedstrijden die terugbetaald worden volgend seizoen zijn de 2- dorpenloop, Kiezegem en Memorial Rik Clerckx Linkhout voor de atleten en Memorial Rik Clerckx Linkhout voor de joggers. </t>
  </si>
  <si>
    <t>Alleen de voorinschrijvingen worden terugbetaald.</t>
  </si>
  <si>
    <t>naam</t>
  </si>
  <si>
    <t>wedstrijd</t>
  </si>
  <si>
    <t>plaats</t>
  </si>
  <si>
    <t>datum</t>
  </si>
  <si>
    <t>Davy</t>
  </si>
  <si>
    <t>Joris</t>
  </si>
  <si>
    <t>Vanbergen</t>
  </si>
  <si>
    <t>Lieven</t>
  </si>
  <si>
    <t>Sigrid</t>
  </si>
  <si>
    <t>Ivo</t>
  </si>
  <si>
    <t>Van 1 november 2018 tot 31 oktober 2019</t>
  </si>
  <si>
    <t>Om in aanmerking te komen dient men op 31 oktober 2019 minimum 25 punten, om de kleine prijs te verdienen en 35 punten te hebben om de grote prijs te verdienen</t>
  </si>
  <si>
    <t>Gelieve uw uitslagen aan Patrick Derbaix door te geven ten laatste op 5 november 2019. Hij zorgt voor de verwerking.</t>
  </si>
  <si>
    <t>Hendrix</t>
  </si>
  <si>
    <t>Parmentier</t>
  </si>
  <si>
    <t>Ewoud</t>
  </si>
  <si>
    <t>Tongeren
Veldloop</t>
  </si>
  <si>
    <t>Vrijsen</t>
  </si>
  <si>
    <t>Vossem
Jogging</t>
  </si>
  <si>
    <t>Tom</t>
  </si>
  <si>
    <t>Beckers</t>
  </si>
  <si>
    <t>Britt</t>
  </si>
  <si>
    <t>Breugelmans</t>
  </si>
  <si>
    <t>Gert</t>
  </si>
  <si>
    <t>Burdzy</t>
  </si>
  <si>
    <t>Sven</t>
  </si>
  <si>
    <t>Daniëls</t>
  </si>
  <si>
    <t>Evy</t>
  </si>
  <si>
    <t>Dasque</t>
  </si>
  <si>
    <t>Roos</t>
  </si>
  <si>
    <t>De Vis</t>
  </si>
  <si>
    <t>Jeroen</t>
  </si>
  <si>
    <t>Debehets</t>
  </si>
  <si>
    <t>Jos</t>
  </si>
  <si>
    <t>Dekens</t>
  </si>
  <si>
    <t>Danny</t>
  </si>
  <si>
    <t>Delvaux</t>
  </si>
  <si>
    <t>Kenny</t>
  </si>
  <si>
    <t>Derbaix</t>
  </si>
  <si>
    <t>Patrick</t>
  </si>
  <si>
    <t>Devondel</t>
  </si>
  <si>
    <t>Jonathan</t>
  </si>
  <si>
    <t>Dirikx</t>
  </si>
  <si>
    <t>Alain</t>
  </si>
  <si>
    <t>Donders</t>
  </si>
  <si>
    <t>Ida</t>
  </si>
  <si>
    <t>Rik</t>
  </si>
  <si>
    <t>Gruppelaar</t>
  </si>
  <si>
    <t>Haenen</t>
  </si>
  <si>
    <t>Lutgarde</t>
  </si>
  <si>
    <t>Happaerts</t>
  </si>
  <si>
    <t>Godelieve</t>
  </si>
  <si>
    <t>Knaepen</t>
  </si>
  <si>
    <t>Leen</t>
  </si>
  <si>
    <t>Lambeens</t>
  </si>
  <si>
    <t>Marleen</t>
  </si>
  <si>
    <t>Landuyt</t>
  </si>
  <si>
    <t>Evelien</t>
  </si>
  <si>
    <t>Lauwers</t>
  </si>
  <si>
    <t>Monique</t>
  </si>
  <si>
    <t>Lemmens</t>
  </si>
  <si>
    <t>Rita</t>
  </si>
  <si>
    <t>Linssen</t>
  </si>
  <si>
    <t>Jacques</t>
  </si>
  <si>
    <t>Luts</t>
  </si>
  <si>
    <t>Daniël</t>
  </si>
  <si>
    <t>Michiels</t>
  </si>
  <si>
    <t>Inne</t>
  </si>
  <si>
    <t>Mooren</t>
  </si>
  <si>
    <t>Johan</t>
  </si>
  <si>
    <t>Neyens</t>
  </si>
  <si>
    <t>Koen</t>
  </si>
  <si>
    <t>Oeyen</t>
  </si>
  <si>
    <t>Greet</t>
  </si>
  <si>
    <t>Peters</t>
  </si>
  <si>
    <t>Petra</t>
  </si>
  <si>
    <t>Poffé</t>
  </si>
  <si>
    <t>Chiel</t>
  </si>
  <si>
    <t>Polleunis</t>
  </si>
  <si>
    <t>Paul</t>
  </si>
  <si>
    <t>Schotsmans</t>
  </si>
  <si>
    <t>Marijke</t>
  </si>
  <si>
    <t>Sempels</t>
  </si>
  <si>
    <t>Willy</t>
  </si>
  <si>
    <t>Smet</t>
  </si>
  <si>
    <t>Anthony</t>
  </si>
  <si>
    <t>Stas</t>
  </si>
  <si>
    <t>Katrien</t>
  </si>
  <si>
    <t>Strauven</t>
  </si>
  <si>
    <t>Hilde</t>
  </si>
  <si>
    <t>Surkijn</t>
  </si>
  <si>
    <t>Erik</t>
  </si>
  <si>
    <t>Theys</t>
  </si>
  <si>
    <t>Hermine</t>
  </si>
  <si>
    <t>Truyers</t>
  </si>
  <si>
    <t>Hugo</t>
  </si>
  <si>
    <t>Van Driessche</t>
  </si>
  <si>
    <t>Saskia</t>
  </si>
  <si>
    <t>Van Laer</t>
  </si>
  <si>
    <t>Willem</t>
  </si>
  <si>
    <t>Van Loo</t>
  </si>
  <si>
    <t>Arne</t>
  </si>
  <si>
    <t>Van Roelen</t>
  </si>
  <si>
    <t>Viviane</t>
  </si>
  <si>
    <t>Van Unen</t>
  </si>
  <si>
    <t>Anne-Marie</t>
  </si>
  <si>
    <t>Vandenbroeck</t>
  </si>
  <si>
    <t>Verhemeldonck</t>
  </si>
  <si>
    <t>Gino</t>
  </si>
  <si>
    <t>Verstraete</t>
  </si>
  <si>
    <t>Tim</t>
  </si>
  <si>
    <t>Vliegen</t>
  </si>
  <si>
    <t>Vrys</t>
  </si>
  <si>
    <t>Rudi</t>
  </si>
  <si>
    <t>Genk
Veldloop</t>
  </si>
  <si>
    <t>Bree
Veldloop</t>
  </si>
  <si>
    <t>Booischot
Veldloop</t>
  </si>
  <si>
    <t>Dilsen
Veldloop</t>
  </si>
  <si>
    <t>Lier
Jogging</t>
  </si>
  <si>
    <t>Vandersmissen</t>
  </si>
  <si>
    <t>Jolien</t>
  </si>
  <si>
    <t>Waterschoot</t>
  </si>
  <si>
    <t>Van Riel</t>
  </si>
  <si>
    <t>Lot</t>
  </si>
  <si>
    <t>Sint-Truiden
Jogging</t>
  </si>
  <si>
    <t>Vernikov</t>
  </si>
  <si>
    <t>Sonja</t>
  </si>
  <si>
    <t>Eric</t>
  </si>
  <si>
    <t>Bekkevoort
Jogging</t>
  </si>
  <si>
    <t>Tessenderlo
Veldloop</t>
  </si>
  <si>
    <t>CRITERIUM 2023</t>
  </si>
  <si>
    <t>Bartholomevis</t>
  </si>
  <si>
    <t>Chris</t>
  </si>
  <si>
    <t>Claes</t>
  </si>
  <si>
    <t>Demeyer</t>
  </si>
  <si>
    <t>Pieter</t>
  </si>
  <si>
    <t>Forier</t>
  </si>
  <si>
    <t>Sara</t>
  </si>
  <si>
    <t>Habex</t>
  </si>
  <si>
    <t>Anneke</t>
  </si>
  <si>
    <t>Houtmeyers</t>
  </si>
  <si>
    <t>Kathleen</t>
  </si>
  <si>
    <t>Ilsbroux</t>
  </si>
  <si>
    <t>Mieke</t>
  </si>
  <si>
    <t>Kennes</t>
  </si>
  <si>
    <t>Klaartje</t>
  </si>
  <si>
    <t>Lieten</t>
  </si>
  <si>
    <t>Steve</t>
  </si>
  <si>
    <t>Solomon</t>
  </si>
  <si>
    <t>Cristina</t>
  </si>
  <si>
    <t>Steensels</t>
  </si>
  <si>
    <t>Thiels</t>
  </si>
  <si>
    <t>Hannah</t>
  </si>
  <si>
    <t>Tschoschia</t>
  </si>
  <si>
    <t>Alicko</t>
  </si>
  <si>
    <t>Van Herck</t>
  </si>
  <si>
    <t>Van Kerkhoven</t>
  </si>
  <si>
    <t>Ilse</t>
  </si>
  <si>
    <t>Van Lancker</t>
  </si>
  <si>
    <t>Filip</t>
  </si>
  <si>
    <t>Vanholst</t>
  </si>
  <si>
    <t>Michiel</t>
  </si>
  <si>
    <t>Prestaties DCLA Halen 2022-2023</t>
  </si>
  <si>
    <t>Pelt
Veldoop</t>
  </si>
  <si>
    <t>Vilvoorde
Veldloop</t>
  </si>
  <si>
    <t>Arendonk
Veldloop</t>
  </si>
  <si>
    <t>Wespelaar
Veldloop</t>
  </si>
  <si>
    <t>Ertvelde
Veldloop</t>
  </si>
  <si>
    <t>Ham
Trail</t>
  </si>
  <si>
    <t>Zoutleeuw
Jogging</t>
  </si>
  <si>
    <t>Beringen
Trail</t>
  </si>
  <si>
    <t>Angleur
Jogging</t>
  </si>
  <si>
    <t>Balen
Jogging</t>
  </si>
  <si>
    <t>Achel
Jogging</t>
  </si>
  <si>
    <t>Gent
PK Indoor</t>
  </si>
  <si>
    <t>Lanaken
Veldloop</t>
  </si>
  <si>
    <t>Vilvoorde
PK Veldlopen</t>
  </si>
  <si>
    <t>PK Veldloop Vilvoorde</t>
  </si>
  <si>
    <t>1ste</t>
  </si>
  <si>
    <t>Alken
Veldloop</t>
  </si>
  <si>
    <t>Sint-Truiden
Veldloop</t>
  </si>
  <si>
    <t>Lommel
Veldloop</t>
  </si>
  <si>
    <t>Duffel
Veldloop</t>
  </si>
  <si>
    <t>Gent
BK Indoor</t>
  </si>
  <si>
    <t>Saint-Ghislain
BK Masters Veldloop</t>
  </si>
  <si>
    <t>Tienen
Pistemeeting</t>
  </si>
  <si>
    <t>Oudsbergen
Jogging</t>
  </si>
  <si>
    <t>Dilsen-Stokken
Trail</t>
  </si>
  <si>
    <t>Kiewit
Jogging</t>
  </si>
  <si>
    <t>Bilzen
Jogging</t>
  </si>
  <si>
    <t>Vilvoorde
Interbank veldloop</t>
  </si>
  <si>
    <t>Relegem
Interbank veldoop</t>
  </si>
  <si>
    <t>Brugge
Jogging</t>
  </si>
  <si>
    <t>Leuven
Jogging</t>
  </si>
  <si>
    <t>Grimbergen
Interbanken Veldoop</t>
  </si>
  <si>
    <t>Vilvoorde
Interbanken cross</t>
  </si>
  <si>
    <t>Oudergem
Interbanken cross</t>
  </si>
  <si>
    <t>Diest
Vlaams kampioenschap veldloop</t>
  </si>
  <si>
    <t>Hannuit
Veldloop</t>
  </si>
  <si>
    <t>Heers
Jogging</t>
  </si>
  <si>
    <t>Borgloon
Jogging</t>
  </si>
  <si>
    <t>Velm
Jogging</t>
  </si>
  <si>
    <t>Zepperen
Jogging</t>
  </si>
  <si>
    <t>Wellen
Jogging</t>
  </si>
  <si>
    <t>Brustem
Jogging</t>
  </si>
  <si>
    <t>Alken
Jogging</t>
  </si>
  <si>
    <t>Zelem
Jogging</t>
  </si>
  <si>
    <t>Tongeren
Jogging</t>
  </si>
  <si>
    <t>Hogen
Jogging</t>
  </si>
  <si>
    <t>Nieuwerkerken
Jogging</t>
  </si>
  <si>
    <t>Riemst
Jogging</t>
  </si>
  <si>
    <t>Aalst
Interbanken cross</t>
  </si>
  <si>
    <t>Liedekerke
Interbanken cross</t>
  </si>
  <si>
    <t>Rotterdam
Marathon</t>
  </si>
  <si>
    <t>Antwerpen
Jogging</t>
  </si>
  <si>
    <t>Brussel
Jogging</t>
  </si>
  <si>
    <t>Meensel-Kiezegem
Jogging</t>
  </si>
  <si>
    <t>Knokke-Heist
Jogging</t>
  </si>
  <si>
    <t>Halen
Jogging</t>
  </si>
  <si>
    <t>Kozen
Jogging</t>
  </si>
  <si>
    <t>Ulbeek
Jogging</t>
  </si>
  <si>
    <t>Lokeren
BK 10  km weg</t>
  </si>
  <si>
    <t>Genk
Jogging</t>
  </si>
  <si>
    <t>Boekt
Jogging</t>
  </si>
  <si>
    <t>Alken
Pistemeeting</t>
  </si>
  <si>
    <t>Linkhout
Jogging</t>
  </si>
  <si>
    <t>Herk-de-Stad
Jogging</t>
  </si>
  <si>
    <t>Diest
Jogging</t>
  </si>
  <si>
    <t>Averbode
Jogging</t>
  </si>
  <si>
    <t>Testelt
Jogging</t>
  </si>
  <si>
    <t>Houwaart
Jogging</t>
  </si>
  <si>
    <t>Knokke
Triatlon</t>
  </si>
  <si>
    <t>Holsbeek
Jogging</t>
  </si>
  <si>
    <t>Nieuwrode
Jogging</t>
  </si>
  <si>
    <t>Kortenaken-Bekkevoort
Jogging</t>
  </si>
  <si>
    <t>Geer
Jogging</t>
  </si>
  <si>
    <t>Putte
Jogging</t>
  </si>
  <si>
    <t>Olmen
Jogging</t>
  </si>
  <si>
    <t>Wezemaal
Jogging</t>
  </si>
  <si>
    <t>Tessenderlo
Jogging</t>
  </si>
  <si>
    <t>Kortenaken
Jogging</t>
  </si>
  <si>
    <t>Assent
Jogging</t>
  </si>
  <si>
    <t>Vise
Jogging</t>
  </si>
  <si>
    <t>Eversel
Jogging</t>
  </si>
  <si>
    <t>Deinze
Jogging</t>
  </si>
  <si>
    <t>Gentbrugge
BK Halve marathon</t>
  </si>
  <si>
    <t>Herselt
Jogging</t>
  </si>
  <si>
    <t>Hamont-Achel
Jogging</t>
  </si>
  <si>
    <t>Lanakan
Jogging</t>
  </si>
  <si>
    <t>Lummen
Jogging</t>
  </si>
  <si>
    <t>Bree
Jogging</t>
  </si>
  <si>
    <t>Westmeerbeek
Jogging</t>
  </si>
  <si>
    <t>Geel Punt
Jogging</t>
  </si>
  <si>
    <t>Leopoldsburg
Jogging</t>
  </si>
  <si>
    <t>Middelkerke
Jogging</t>
  </si>
  <si>
    <t>Bommershoven
Jogging</t>
  </si>
  <si>
    <t>Hoegaarden
Jogging</t>
  </si>
  <si>
    <t>Leuven Uurloop
Piste</t>
  </si>
  <si>
    <t>Hasselt
Jogging</t>
  </si>
  <si>
    <t>Eindhoven
BK Marathon</t>
  </si>
  <si>
    <t>Heusden-Zolder
Jogging</t>
  </si>
  <si>
    <t>Kessel-Lo
Piste</t>
  </si>
  <si>
    <t>Betekom
Piste</t>
  </si>
  <si>
    <t>Vissenaken
Jogging</t>
  </si>
  <si>
    <t>Hoegaarden
scholenvedloop</t>
  </si>
  <si>
    <t>Kortessem
Jogging</t>
  </si>
  <si>
    <t>Zonhoven
Jogging</t>
  </si>
  <si>
    <t>Gingelom
Jogging</t>
  </si>
  <si>
    <t>Maastricht
Jogging</t>
  </si>
  <si>
    <t>Hoeselt
Jogging</t>
  </si>
  <si>
    <t>Spouwen
Jogging</t>
  </si>
  <si>
    <t>OLV Waver
Jogging</t>
  </si>
  <si>
    <t>Diepenbeek
Jogging</t>
  </si>
  <si>
    <t>Schaffen
Veldloop</t>
  </si>
  <si>
    <t>Geel
Jogging</t>
  </si>
  <si>
    <t>Baal
Jogging</t>
  </si>
  <si>
    <t>Geldenaken
Jogging</t>
  </si>
  <si>
    <t>Boutersem
Jogging</t>
  </si>
  <si>
    <t>Tessenderlo
pistemeeting</t>
  </si>
  <si>
    <t>Berlare
Veldloop</t>
  </si>
  <si>
    <t>Kasterlee
Trail</t>
  </si>
  <si>
    <t>Flawinne
BK Halve marathon militairen</t>
  </si>
  <si>
    <t>Keulen
Marathon</t>
  </si>
  <si>
    <t>Aubel
Trail</t>
  </si>
  <si>
    <t>Scheven
Jogging</t>
  </si>
  <si>
    <t>Leuven
Pistemeeting</t>
  </si>
  <si>
    <t>Thimister-Clermont
Jogging</t>
  </si>
  <si>
    <t>Faimes
Jogging</t>
  </si>
  <si>
    <t>Herve
Jogging</t>
  </si>
  <si>
    <t>Butchenbach
Jogging</t>
  </si>
  <si>
    <t>Soumagne
Jogging</t>
  </si>
  <si>
    <t>Theux
Jogging</t>
  </si>
  <si>
    <t>Roeselare
Veldloop</t>
  </si>
  <si>
    <t>Leuven
Intervanken cross</t>
  </si>
  <si>
    <t>Londerzeel
Jogging</t>
  </si>
  <si>
    <t>Mielen boven Aalst
Jogging</t>
  </si>
  <si>
    <t>Haasrode
PK MOEV Scholenloop</t>
  </si>
  <si>
    <t>Geldrop
Jogging</t>
  </si>
  <si>
    <t>Mullerthal
Trail</t>
  </si>
  <si>
    <t>Voeren
Trail</t>
  </si>
  <si>
    <t>Goetsenhoven
Jogging</t>
  </si>
  <si>
    <t>Gelrode
Jogging</t>
  </si>
  <si>
    <t>Haacht
Jogging</t>
  </si>
  <si>
    <t>Oostende
Jogging</t>
  </si>
  <si>
    <t>Ham
Jogging</t>
  </si>
  <si>
    <t>Laakdal
Jogging</t>
  </si>
  <si>
    <t>Zeebrugge
Jogging</t>
  </si>
  <si>
    <t>Blankenberge
Jogging</t>
  </si>
  <si>
    <t>Molenbeersel
Jogging</t>
  </si>
  <si>
    <t>Schoot
Jogging</t>
  </si>
  <si>
    <t>Beringen
Jogging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</si>
</sst>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indexed="10"/>
      <name val="Arial"/>
      <family val="2"/>
    </font>
    <font>
      <sz val="7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b/>
      <sz val="8"/>
      <color theme="0"/>
      <name val="Arial"/>
      <family val="2"/>
    </font>
    <font>
      <b/>
      <sz val="8"/>
      <color theme="0"/>
      <name val="Verdana"/>
      <family val="2"/>
    </font>
    <font>
      <b/>
      <sz val="8"/>
      <color theme="0" tint="-0.34998626667073579"/>
      <name val="Arial"/>
      <family val="2"/>
    </font>
    <font>
      <sz val="8"/>
      <name val="Tahoma"/>
      <family val="2"/>
    </font>
    <font>
      <b/>
      <sz val="18"/>
      <color indexed="10"/>
      <name val="Arial"/>
      <family val="2"/>
    </font>
    <font>
      <b/>
      <sz val="12"/>
      <name val="Arial"/>
      <family val="2"/>
    </font>
    <font>
      <b/>
      <sz val="12"/>
      <color rgb="FFC00000"/>
      <name val="Arial"/>
      <family val="2"/>
    </font>
    <font>
      <b/>
      <sz val="9"/>
      <color theme="0" tint="-0.49998474074526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u/>
      <sz val="14"/>
      <color rgb="FFFF0000"/>
      <name val="Arial"/>
      <family val="2"/>
    </font>
    <font>
      <sz val="8"/>
      <color theme="0" tint="-0.34998626667073579"/>
      <name val="Arial"/>
      <family val="2"/>
    </font>
    <font>
      <sz val="22"/>
      <name val="Verdana"/>
      <family val="2"/>
    </font>
    <font>
      <sz val="12"/>
      <name val="Verdana"/>
      <family val="2"/>
    </font>
    <font>
      <sz val="9"/>
      <name val="Verdana"/>
      <family val="2"/>
    </font>
    <font>
      <sz val="16"/>
      <name val="Verdana"/>
      <family val="2"/>
    </font>
    <font>
      <sz val="8"/>
      <name val="Verdana"/>
      <family val="2"/>
    </font>
    <font>
      <sz val="14"/>
      <color indexed="10"/>
      <name val="Verdana"/>
      <family val="2"/>
    </font>
    <font>
      <sz val="11"/>
      <color theme="0" tint="-0.499984740745262"/>
      <name val="Calibri"/>
      <family val="2"/>
      <scheme val="minor"/>
    </font>
    <font>
      <sz val="12"/>
      <color theme="1"/>
      <name val="Times New Roman"/>
      <family val="1"/>
    </font>
    <font>
      <b/>
      <sz val="26"/>
      <color rgb="FFFF0000"/>
      <name val="Calibri"/>
      <family val="2"/>
      <scheme val="minor"/>
    </font>
    <font>
      <b/>
      <sz val="26"/>
      <color theme="0" tint="-0.499984740745262"/>
      <name val="Calibri"/>
      <family val="2"/>
      <scheme val="minor"/>
    </font>
    <font>
      <sz val="8"/>
      <name val="Verdana"/>
    </font>
    <font>
      <sz val="10"/>
      <color theme="0" tint="-0.34998626667073579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">
    <xf numFmtId="0" fontId="0" fillId="0" borderId="0"/>
    <xf numFmtId="0" fontId="1" fillId="0" borderId="0"/>
    <xf numFmtId="0" fontId="14" fillId="0" borderId="0"/>
    <xf numFmtId="0" fontId="14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9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1" xfId="0" applyBorder="1"/>
    <xf numFmtId="0" fontId="16" fillId="0" borderId="2" xfId="0" applyFont="1" applyBorder="1" applyAlignment="1">
      <alignment textRotation="90"/>
    </xf>
    <xf numFmtId="0" fontId="17" fillId="0" borderId="3" xfId="0" applyFont="1" applyBorder="1" applyAlignment="1">
      <alignment horizontal="right" textRotation="90"/>
    </xf>
    <xf numFmtId="0" fontId="15" fillId="0" borderId="6" xfId="0" applyFont="1" applyBorder="1"/>
    <xf numFmtId="0" fontId="18" fillId="0" borderId="0" xfId="0" applyFont="1"/>
    <xf numFmtId="0" fontId="15" fillId="0" borderId="8" xfId="0" applyFont="1" applyBorder="1"/>
    <xf numFmtId="0" fontId="15" fillId="0" borderId="0" xfId="0" applyFont="1"/>
    <xf numFmtId="0" fontId="19" fillId="0" borderId="0" xfId="0" quotePrefix="1" applyFont="1" applyAlignment="1">
      <alignment horizontal="left"/>
    </xf>
    <xf numFmtId="0" fontId="15" fillId="2" borderId="10" xfId="0" applyFont="1" applyFill="1" applyBorder="1"/>
    <xf numFmtId="0" fontId="15" fillId="0" borderId="10" xfId="0" applyFont="1" applyBorder="1"/>
    <xf numFmtId="0" fontId="0" fillId="0" borderId="0" xfId="0" applyAlignment="1">
      <alignment horizontal="right"/>
    </xf>
    <xf numFmtId="0" fontId="1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/>
    <xf numFmtId="0" fontId="14" fillId="0" borderId="0" xfId="0" applyFont="1" applyAlignment="1">
      <alignment horizontal="right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7" fillId="2" borderId="0" xfId="0" applyFont="1" applyFill="1"/>
    <xf numFmtId="0" fontId="30" fillId="0" borderId="11" xfId="0" applyFont="1" applyBorder="1" applyAlignment="1">
      <alignment horizontal="left" vertical="center"/>
    </xf>
    <xf numFmtId="0" fontId="30" fillId="0" borderId="0" xfId="0" applyFont="1" applyAlignment="1">
      <alignment horizontal="left"/>
    </xf>
    <xf numFmtId="14" fontId="0" fillId="0" borderId="1" xfId="0" applyNumberFormat="1" applyBorder="1"/>
    <xf numFmtId="0" fontId="0" fillId="0" borderId="1" xfId="0" quotePrefix="1" applyBorder="1"/>
    <xf numFmtId="0" fontId="31" fillId="0" borderId="12" xfId="0" applyFont="1" applyBorder="1" applyAlignment="1">
      <alignment vertical="top"/>
    </xf>
    <xf numFmtId="0" fontId="14" fillId="0" borderId="5" xfId="0" applyFont="1" applyBorder="1"/>
    <xf numFmtId="0" fontId="14" fillId="0" borderId="7" xfId="0" applyFont="1" applyBorder="1"/>
    <xf numFmtId="0" fontId="14" fillId="0" borderId="0" xfId="0" applyFont="1"/>
    <xf numFmtId="0" fontId="13" fillId="0" borderId="0" xfId="0" applyFont="1"/>
    <xf numFmtId="0" fontId="32" fillId="0" borderId="0" xfId="0" applyFont="1"/>
    <xf numFmtId="0" fontId="7" fillId="0" borderId="13" xfId="0" applyFont="1" applyBorder="1" applyAlignment="1">
      <alignment textRotation="90"/>
    </xf>
    <xf numFmtId="0" fontId="12" fillId="0" borderId="14" xfId="0" applyFont="1" applyBorder="1"/>
    <xf numFmtId="0" fontId="14" fillId="0" borderId="15" xfId="0" applyFont="1" applyBorder="1"/>
    <xf numFmtId="0" fontId="14" fillId="0" borderId="16" xfId="0" applyFont="1" applyBorder="1"/>
    <xf numFmtId="0" fontId="8" fillId="0" borderId="17" xfId="0" applyFont="1" applyBorder="1" applyAlignment="1">
      <alignment textRotation="90" wrapText="1"/>
    </xf>
    <xf numFmtId="0" fontId="3" fillId="0" borderId="18" xfId="0" applyFont="1" applyBorder="1" applyAlignment="1" applyProtection="1">
      <alignment horizontal="right" wrapText="1"/>
      <protection locked="0"/>
    </xf>
    <xf numFmtId="0" fontId="7" fillId="0" borderId="19" xfId="0" applyFont="1" applyBorder="1" applyAlignment="1">
      <alignment textRotation="90"/>
    </xf>
    <xf numFmtId="0" fontId="12" fillId="0" borderId="11" xfId="0" applyFont="1" applyBorder="1"/>
    <xf numFmtId="14" fontId="33" fillId="0" borderId="0" xfId="0" quotePrefix="1" applyNumberFormat="1" applyFont="1" applyAlignment="1">
      <alignment horizontal="right" textRotation="90"/>
    </xf>
    <xf numFmtId="0" fontId="25" fillId="0" borderId="12" xfId="0" applyFont="1" applyBorder="1" applyAlignment="1">
      <alignment vertical="top"/>
    </xf>
    <xf numFmtId="0" fontId="31" fillId="0" borderId="20" xfId="0" applyFont="1" applyBorder="1" applyAlignment="1">
      <alignment vertical="top"/>
    </xf>
    <xf numFmtId="0" fontId="34" fillId="4" borderId="7" xfId="0" applyFont="1" applyFill="1" applyBorder="1"/>
    <xf numFmtId="0" fontId="15" fillId="0" borderId="10" xfId="0" applyFont="1" applyBorder="1" applyAlignment="1">
      <alignment horizontal="right"/>
    </xf>
    <xf numFmtId="0" fontId="3" fillId="0" borderId="1" xfId="0" applyFont="1" applyBorder="1" applyAlignment="1" applyProtection="1">
      <alignment horizontal="right" wrapText="1"/>
      <protection locked="0"/>
    </xf>
    <xf numFmtId="0" fontId="3" fillId="0" borderId="9" xfId="0" applyFont="1" applyBorder="1" applyAlignment="1" applyProtection="1">
      <alignment horizontal="right" wrapText="1"/>
      <protection locked="0"/>
    </xf>
    <xf numFmtId="0" fontId="15" fillId="2" borderId="0" xfId="0" applyFont="1" applyFill="1" applyAlignment="1">
      <alignment horizontal="right"/>
    </xf>
    <xf numFmtId="0" fontId="15" fillId="0" borderId="0" xfId="0" applyFont="1" applyAlignment="1">
      <alignment horizontal="right"/>
    </xf>
    <xf numFmtId="0" fontId="15" fillId="3" borderId="0" xfId="0" applyFont="1" applyFill="1" applyAlignment="1">
      <alignment horizontal="righ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 vertical="center"/>
    </xf>
  </cellXfs>
  <cellStyles count="4">
    <cellStyle name="Standaard" xfId="0" builtinId="0"/>
    <cellStyle name="Standaard 2" xfId="2" xr:uid="{82F6BCB0-F7AC-466F-BDCD-642445FA5308}"/>
    <cellStyle name="Standaard 2 2" xfId="3" xr:uid="{33C4E076-53F2-4A6F-8E86-2663B007C4F7}"/>
    <cellStyle name="Standaard 5" xfId="1" xr:uid="{00000000-0005-0000-0000-000001000000}"/>
  </cellStyles>
  <dxfs count="28"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  <name val="Cambria"/>
        <scheme val="none"/>
      </font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1</xdr:row>
      <xdr:rowOff>53340</xdr:rowOff>
    </xdr:from>
    <xdr:to>
      <xdr:col>0</xdr:col>
      <xdr:colOff>1394460</xdr:colOff>
      <xdr:row>1</xdr:row>
      <xdr:rowOff>960120</xdr:rowOff>
    </xdr:to>
    <xdr:pic>
      <xdr:nvPicPr>
        <xdr:cNvPr id="2" name="Picture 1" descr="dcla">
          <a:extLst>
            <a:ext uri="{FF2B5EF4-FFF2-40B4-BE49-F238E27FC236}">
              <a16:creationId xmlns:a16="http://schemas.microsoft.com/office/drawing/2014/main" id="{B2A0E4F4-C019-4918-9E34-C9B03B6DF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342900"/>
          <a:ext cx="990600" cy="90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400049</xdr:colOff>
      <xdr:row>1</xdr:row>
      <xdr:rowOff>57151</xdr:rowOff>
    </xdr:from>
    <xdr:to>
      <xdr:col>0</xdr:col>
      <xdr:colOff>1857375</xdr:colOff>
      <xdr:row>1</xdr:row>
      <xdr:rowOff>1656997</xdr:rowOff>
    </xdr:to>
    <xdr:pic>
      <xdr:nvPicPr>
        <xdr:cNvPr id="3" name="Picture 1" descr="dcla">
          <a:extLst>
            <a:ext uri="{FF2B5EF4-FFF2-40B4-BE49-F238E27FC236}">
              <a16:creationId xmlns:a16="http://schemas.microsoft.com/office/drawing/2014/main" id="{3185E383-0B66-48FD-AEBC-A8A98B9E1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49" y="342901"/>
          <a:ext cx="1457326" cy="1599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</xdr:colOff>
      <xdr:row>2</xdr:row>
      <xdr:rowOff>0</xdr:rowOff>
    </xdr:from>
    <xdr:to>
      <xdr:col>11</xdr:col>
      <xdr:colOff>190501</xdr:colOff>
      <xdr:row>4</xdr:row>
      <xdr:rowOff>308374</xdr:rowOff>
    </xdr:to>
    <xdr:pic>
      <xdr:nvPicPr>
        <xdr:cNvPr id="2" name="Afbeelding 1" descr="Kopie van DCLA HALEN.JPG">
          <a:extLst>
            <a:ext uri="{FF2B5EF4-FFF2-40B4-BE49-F238E27FC236}">
              <a16:creationId xmlns:a16="http://schemas.microsoft.com/office/drawing/2014/main" id="{94638F9B-A766-4851-AD0A-8FDB2D7C1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1" y="361950"/>
          <a:ext cx="1409700" cy="10322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993734</xdr:colOff>
      <xdr:row>0</xdr:row>
      <xdr:rowOff>1085564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2EDE7A4-FA2A-423C-AAF3-50FDD4A18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93734" cy="1091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 filterMode="1"/>
  <dimension ref="A1:FX110"/>
  <sheetViews>
    <sheetView tabSelected="1" zoomScale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1" sqref="B1:C1"/>
    </sheetView>
  </sheetViews>
  <sheetFormatPr defaultRowHeight="14.4" x14ac:dyDescent="0.3"/>
  <cols>
    <col min="1" max="1" width="37.6640625" bestFit="1" customWidth="1"/>
    <col min="2" max="2" width="22" bestFit="1" customWidth="1"/>
    <col min="3" max="4" width="8.33203125" customWidth="1"/>
    <col min="5" max="174" width="4.6640625" customWidth="1"/>
    <col min="175" max="175" width="4.6640625" bestFit="1" customWidth="1"/>
    <col min="176" max="178" width="4.6640625" customWidth="1"/>
    <col min="179" max="179" width="5" customWidth="1"/>
    <col min="180" max="180" width="2" bestFit="1" customWidth="1"/>
  </cols>
  <sheetData>
    <row r="1" spans="1:180" ht="22.95" customHeight="1" x14ac:dyDescent="0.4">
      <c r="A1" s="1" t="s">
        <v>191</v>
      </c>
      <c r="B1" s="53" t="s">
        <v>0</v>
      </c>
      <c r="C1" s="54"/>
      <c r="D1" s="45">
        <f>FW1</f>
        <v>882</v>
      </c>
      <c r="E1" s="47"/>
      <c r="F1" s="47">
        <f t="shared" ref="F1:BQ1" si="0">SUM(F5:F86)</f>
        <v>6</v>
      </c>
      <c r="G1" s="47">
        <f t="shared" si="0"/>
        <v>2</v>
      </c>
      <c r="H1" s="47">
        <f t="shared" si="0"/>
        <v>1</v>
      </c>
      <c r="I1" s="47">
        <f t="shared" si="0"/>
        <v>1</v>
      </c>
      <c r="J1" s="47">
        <f t="shared" si="0"/>
        <v>6</v>
      </c>
      <c r="K1" s="47">
        <f t="shared" si="0"/>
        <v>40</v>
      </c>
      <c r="L1" s="47">
        <f t="shared" si="0"/>
        <v>1</v>
      </c>
      <c r="M1" s="47">
        <f t="shared" si="0"/>
        <v>2</v>
      </c>
      <c r="N1" s="47">
        <f t="shared" si="0"/>
        <v>2</v>
      </c>
      <c r="O1" s="47">
        <f t="shared" si="0"/>
        <v>10</v>
      </c>
      <c r="P1" s="47">
        <f t="shared" si="0"/>
        <v>37</v>
      </c>
      <c r="Q1" s="47">
        <f t="shared" si="0"/>
        <v>4</v>
      </c>
      <c r="R1" s="47">
        <f t="shared" si="0"/>
        <v>6</v>
      </c>
      <c r="S1" s="47">
        <f t="shared" si="0"/>
        <v>24</v>
      </c>
      <c r="T1" s="47">
        <f t="shared" si="0"/>
        <v>1</v>
      </c>
      <c r="U1" s="47">
        <f t="shared" si="0"/>
        <v>5</v>
      </c>
      <c r="V1" s="47">
        <f t="shared" si="0"/>
        <v>4</v>
      </c>
      <c r="W1" s="47">
        <f t="shared" si="0"/>
        <v>2</v>
      </c>
      <c r="X1" s="47">
        <f t="shared" si="0"/>
        <v>1</v>
      </c>
      <c r="Y1" s="47">
        <f t="shared" si="0"/>
        <v>7</v>
      </c>
      <c r="Z1" s="47">
        <f t="shared" si="0"/>
        <v>2</v>
      </c>
      <c r="AA1" s="47">
        <f t="shared" si="0"/>
        <v>1</v>
      </c>
      <c r="AB1" s="47">
        <f t="shared" si="0"/>
        <v>3</v>
      </c>
      <c r="AC1" s="47">
        <f t="shared" si="0"/>
        <v>1</v>
      </c>
      <c r="AD1" s="47">
        <f t="shared" si="0"/>
        <v>2</v>
      </c>
      <c r="AE1" s="47">
        <f t="shared" si="0"/>
        <v>1</v>
      </c>
      <c r="AF1" s="47">
        <f t="shared" si="0"/>
        <v>4</v>
      </c>
      <c r="AG1" s="47">
        <f t="shared" si="0"/>
        <v>1</v>
      </c>
      <c r="AH1" s="47">
        <f t="shared" si="0"/>
        <v>1</v>
      </c>
      <c r="AI1" s="47">
        <f t="shared" si="0"/>
        <v>2</v>
      </c>
      <c r="AJ1" s="47">
        <f t="shared" si="0"/>
        <v>53</v>
      </c>
      <c r="AK1" s="47">
        <f t="shared" si="0"/>
        <v>2</v>
      </c>
      <c r="AL1" s="47">
        <f t="shared" si="0"/>
        <v>4</v>
      </c>
      <c r="AM1" s="47">
        <f t="shared" si="0"/>
        <v>8</v>
      </c>
      <c r="AN1" s="47">
        <f t="shared" si="0"/>
        <v>2</v>
      </c>
      <c r="AO1" s="47">
        <f t="shared" si="0"/>
        <v>2</v>
      </c>
      <c r="AP1" s="47">
        <f t="shared" si="0"/>
        <v>1</v>
      </c>
      <c r="AQ1" s="47">
        <f t="shared" si="0"/>
        <v>2</v>
      </c>
      <c r="AR1" s="47">
        <f t="shared" si="0"/>
        <v>1</v>
      </c>
      <c r="AS1" s="47">
        <f t="shared" si="0"/>
        <v>1</v>
      </c>
      <c r="AT1" s="47">
        <f t="shared" si="0"/>
        <v>1</v>
      </c>
      <c r="AU1" s="47">
        <f t="shared" si="0"/>
        <v>2</v>
      </c>
      <c r="AV1" s="47">
        <f t="shared" si="0"/>
        <v>8</v>
      </c>
      <c r="AW1" s="47">
        <f t="shared" si="0"/>
        <v>1</v>
      </c>
      <c r="AX1" s="47">
        <f t="shared" si="0"/>
        <v>14</v>
      </c>
      <c r="AY1" s="47">
        <f t="shared" si="0"/>
        <v>1</v>
      </c>
      <c r="AZ1" s="47">
        <f t="shared" si="0"/>
        <v>2</v>
      </c>
      <c r="BA1" s="47">
        <f t="shared" si="0"/>
        <v>1</v>
      </c>
      <c r="BB1" s="47">
        <f t="shared" si="0"/>
        <v>1</v>
      </c>
      <c r="BC1" s="47">
        <f t="shared" si="0"/>
        <v>6</v>
      </c>
      <c r="BD1" s="47">
        <f t="shared" si="0"/>
        <v>2</v>
      </c>
      <c r="BE1" s="47">
        <f t="shared" si="0"/>
        <v>1</v>
      </c>
      <c r="BF1" s="47">
        <f t="shared" si="0"/>
        <v>2</v>
      </c>
      <c r="BG1" s="47">
        <f t="shared" si="0"/>
        <v>6</v>
      </c>
      <c r="BH1" s="47">
        <f t="shared" si="0"/>
        <v>1</v>
      </c>
      <c r="BI1" s="47">
        <f t="shared" si="0"/>
        <v>9</v>
      </c>
      <c r="BJ1" s="47">
        <f t="shared" si="0"/>
        <v>1</v>
      </c>
      <c r="BK1" s="47">
        <f t="shared" si="0"/>
        <v>4</v>
      </c>
      <c r="BL1" s="47">
        <f t="shared" si="0"/>
        <v>1</v>
      </c>
      <c r="BM1" s="47">
        <f t="shared" si="0"/>
        <v>1</v>
      </c>
      <c r="BN1" s="47">
        <f t="shared" si="0"/>
        <v>3</v>
      </c>
      <c r="BO1" s="47">
        <f t="shared" si="0"/>
        <v>1</v>
      </c>
      <c r="BP1" s="47">
        <f t="shared" si="0"/>
        <v>1</v>
      </c>
      <c r="BQ1" s="47">
        <f t="shared" si="0"/>
        <v>7</v>
      </c>
      <c r="BR1" s="47">
        <f t="shared" ref="BR1:EC1" si="1">SUM(BR5:BR86)</f>
        <v>3</v>
      </c>
      <c r="BS1" s="47">
        <f t="shared" si="1"/>
        <v>1</v>
      </c>
      <c r="BT1" s="47">
        <f t="shared" si="1"/>
        <v>4</v>
      </c>
      <c r="BU1" s="47">
        <f t="shared" si="1"/>
        <v>12</v>
      </c>
      <c r="BV1" s="47">
        <f t="shared" si="1"/>
        <v>11</v>
      </c>
      <c r="BW1" s="47">
        <f t="shared" si="1"/>
        <v>1</v>
      </c>
      <c r="BX1" s="47">
        <f t="shared" si="1"/>
        <v>4</v>
      </c>
      <c r="BY1" s="47">
        <f t="shared" si="1"/>
        <v>3</v>
      </c>
      <c r="BZ1" s="47">
        <f t="shared" si="1"/>
        <v>17</v>
      </c>
      <c r="CA1" s="47">
        <f t="shared" si="1"/>
        <v>1</v>
      </c>
      <c r="CB1" s="47">
        <f t="shared" si="1"/>
        <v>2</v>
      </c>
      <c r="CC1" s="47">
        <f t="shared" si="1"/>
        <v>3</v>
      </c>
      <c r="CD1" s="47">
        <f t="shared" si="1"/>
        <v>3</v>
      </c>
      <c r="CE1" s="47">
        <f t="shared" si="1"/>
        <v>10</v>
      </c>
      <c r="CF1" s="47">
        <f t="shared" si="1"/>
        <v>2</v>
      </c>
      <c r="CG1" s="47">
        <f t="shared" si="1"/>
        <v>1</v>
      </c>
      <c r="CH1" s="47">
        <f t="shared" si="1"/>
        <v>1</v>
      </c>
      <c r="CI1" s="47">
        <f t="shared" si="1"/>
        <v>1</v>
      </c>
      <c r="CJ1" s="47">
        <f t="shared" si="1"/>
        <v>1</v>
      </c>
      <c r="CK1" s="47">
        <f t="shared" si="1"/>
        <v>2</v>
      </c>
      <c r="CL1" s="47">
        <f t="shared" si="1"/>
        <v>2</v>
      </c>
      <c r="CM1" s="47">
        <f t="shared" si="1"/>
        <v>1</v>
      </c>
      <c r="CN1" s="47">
        <f t="shared" si="1"/>
        <v>1</v>
      </c>
      <c r="CO1" s="47">
        <f t="shared" si="1"/>
        <v>8</v>
      </c>
      <c r="CP1" s="47">
        <f t="shared" si="1"/>
        <v>1</v>
      </c>
      <c r="CQ1" s="47">
        <f t="shared" si="1"/>
        <v>1</v>
      </c>
      <c r="CR1" s="47">
        <f t="shared" si="1"/>
        <v>1</v>
      </c>
      <c r="CS1" s="47">
        <f t="shared" si="1"/>
        <v>1</v>
      </c>
      <c r="CT1" s="47">
        <f t="shared" si="1"/>
        <v>3</v>
      </c>
      <c r="CU1" s="47">
        <f t="shared" si="1"/>
        <v>8</v>
      </c>
      <c r="CV1" s="47">
        <f t="shared" si="1"/>
        <v>9</v>
      </c>
      <c r="CW1" s="47">
        <f t="shared" si="1"/>
        <v>4</v>
      </c>
      <c r="CX1" s="47">
        <f t="shared" si="1"/>
        <v>4</v>
      </c>
      <c r="CY1" s="47">
        <f t="shared" si="1"/>
        <v>1</v>
      </c>
      <c r="CZ1" s="47">
        <f t="shared" si="1"/>
        <v>19</v>
      </c>
      <c r="DA1" s="47">
        <f t="shared" si="1"/>
        <v>7</v>
      </c>
      <c r="DB1" s="47">
        <f t="shared" si="1"/>
        <v>1</v>
      </c>
      <c r="DC1" s="47">
        <f t="shared" si="1"/>
        <v>3</v>
      </c>
      <c r="DD1" s="47">
        <f t="shared" si="1"/>
        <v>4</v>
      </c>
      <c r="DE1" s="47">
        <f t="shared" si="1"/>
        <v>1</v>
      </c>
      <c r="DF1" s="47">
        <f t="shared" si="1"/>
        <v>3</v>
      </c>
      <c r="DG1" s="47">
        <f t="shared" si="1"/>
        <v>11</v>
      </c>
      <c r="DH1" s="47">
        <f t="shared" si="1"/>
        <v>5</v>
      </c>
      <c r="DI1" s="47">
        <f t="shared" si="1"/>
        <v>9</v>
      </c>
      <c r="DJ1" s="47">
        <f t="shared" si="1"/>
        <v>1</v>
      </c>
      <c r="DK1" s="47">
        <f t="shared" si="1"/>
        <v>1</v>
      </c>
      <c r="DL1" s="47">
        <f t="shared" si="1"/>
        <v>2</v>
      </c>
      <c r="DM1" s="47">
        <f t="shared" si="1"/>
        <v>9</v>
      </c>
      <c r="DN1" s="47">
        <f t="shared" si="1"/>
        <v>7</v>
      </c>
      <c r="DO1" s="47">
        <f t="shared" si="1"/>
        <v>4</v>
      </c>
      <c r="DP1" s="47">
        <f t="shared" si="1"/>
        <v>4</v>
      </c>
      <c r="DQ1" s="47">
        <f t="shared" si="1"/>
        <v>2</v>
      </c>
      <c r="DR1" s="47">
        <f t="shared" si="1"/>
        <v>9</v>
      </c>
      <c r="DS1" s="47">
        <f t="shared" si="1"/>
        <v>2</v>
      </c>
      <c r="DT1" s="47">
        <f t="shared" si="1"/>
        <v>4</v>
      </c>
      <c r="DU1" s="47">
        <f t="shared" si="1"/>
        <v>9</v>
      </c>
      <c r="DV1" s="47">
        <f t="shared" si="1"/>
        <v>2</v>
      </c>
      <c r="DW1" s="47">
        <f t="shared" si="1"/>
        <v>2</v>
      </c>
      <c r="DX1" s="47">
        <f t="shared" si="1"/>
        <v>3</v>
      </c>
      <c r="DY1" s="47">
        <f t="shared" si="1"/>
        <v>2</v>
      </c>
      <c r="DZ1" s="47">
        <f t="shared" si="1"/>
        <v>3</v>
      </c>
      <c r="EA1" s="47">
        <f t="shared" si="1"/>
        <v>4</v>
      </c>
      <c r="EB1" s="47">
        <f t="shared" si="1"/>
        <v>3</v>
      </c>
      <c r="EC1" s="47">
        <f t="shared" si="1"/>
        <v>15</v>
      </c>
      <c r="ED1" s="47">
        <f t="shared" ref="ED1:FQ1" si="2">SUM(ED5:ED86)</f>
        <v>11</v>
      </c>
      <c r="EE1" s="47">
        <f t="shared" si="2"/>
        <v>2</v>
      </c>
      <c r="EF1" s="47">
        <f t="shared" si="2"/>
        <v>14</v>
      </c>
      <c r="EG1" s="47">
        <f t="shared" si="2"/>
        <v>3</v>
      </c>
      <c r="EH1" s="47">
        <f t="shared" si="2"/>
        <v>12</v>
      </c>
      <c r="EI1" s="47">
        <f t="shared" si="2"/>
        <v>2</v>
      </c>
      <c r="EJ1" s="47">
        <f t="shared" si="2"/>
        <v>8</v>
      </c>
      <c r="EK1" s="47">
        <f t="shared" si="2"/>
        <v>14</v>
      </c>
      <c r="EL1" s="47">
        <f t="shared" si="2"/>
        <v>3</v>
      </c>
      <c r="EM1" s="47">
        <f t="shared" si="2"/>
        <v>12</v>
      </c>
      <c r="EN1" s="47">
        <f t="shared" si="2"/>
        <v>1</v>
      </c>
      <c r="EO1" s="47">
        <f t="shared" si="2"/>
        <v>16</v>
      </c>
      <c r="EP1" s="47">
        <f t="shared" si="2"/>
        <v>2</v>
      </c>
      <c r="EQ1" s="47">
        <f t="shared" si="2"/>
        <v>6</v>
      </c>
      <c r="ER1" s="47">
        <f t="shared" si="2"/>
        <v>1</v>
      </c>
      <c r="ES1" s="47">
        <f t="shared" si="2"/>
        <v>2</v>
      </c>
      <c r="ET1" s="47">
        <f t="shared" si="2"/>
        <v>2</v>
      </c>
      <c r="EU1" s="47">
        <f t="shared" si="2"/>
        <v>5</v>
      </c>
      <c r="EV1" s="47">
        <f t="shared" si="2"/>
        <v>1</v>
      </c>
      <c r="EW1" s="47">
        <f t="shared" si="2"/>
        <v>8</v>
      </c>
      <c r="EX1" s="47">
        <f t="shared" si="2"/>
        <v>18</v>
      </c>
      <c r="EY1" s="47">
        <f t="shared" si="2"/>
        <v>1</v>
      </c>
      <c r="EZ1" s="47">
        <f t="shared" si="2"/>
        <v>1</v>
      </c>
      <c r="FA1" s="47">
        <f t="shared" si="2"/>
        <v>4</v>
      </c>
      <c r="FB1" s="47">
        <f t="shared" si="2"/>
        <v>8</v>
      </c>
      <c r="FC1" s="47">
        <f t="shared" si="2"/>
        <v>2</v>
      </c>
      <c r="FD1" s="47">
        <f t="shared" si="2"/>
        <v>16</v>
      </c>
      <c r="FE1" s="47">
        <f t="shared" si="2"/>
        <v>2</v>
      </c>
      <c r="FF1" s="47">
        <f t="shared" si="2"/>
        <v>2</v>
      </c>
      <c r="FG1" s="47">
        <f t="shared" si="2"/>
        <v>2</v>
      </c>
      <c r="FH1" s="47">
        <f t="shared" si="2"/>
        <v>2</v>
      </c>
      <c r="FI1" s="47">
        <f t="shared" si="2"/>
        <v>1</v>
      </c>
      <c r="FJ1" s="47">
        <f t="shared" si="2"/>
        <v>2</v>
      </c>
      <c r="FK1" s="47">
        <f t="shared" si="2"/>
        <v>16</v>
      </c>
      <c r="FL1" s="47">
        <f t="shared" si="2"/>
        <v>2</v>
      </c>
      <c r="FM1" s="47">
        <f t="shared" si="2"/>
        <v>4</v>
      </c>
      <c r="FN1" s="47">
        <f t="shared" si="2"/>
        <v>18</v>
      </c>
      <c r="FO1" s="47">
        <f t="shared" si="2"/>
        <v>1</v>
      </c>
      <c r="FP1" s="47">
        <f t="shared" si="2"/>
        <v>6</v>
      </c>
      <c r="FQ1" s="47">
        <f t="shared" si="2"/>
        <v>1</v>
      </c>
      <c r="FR1" s="47">
        <f t="shared" ref="FR1:FU1" si="3">SUM(FR5:FR86)</f>
        <v>6</v>
      </c>
      <c r="FS1" s="47">
        <f t="shared" si="3"/>
        <v>20</v>
      </c>
      <c r="FT1" s="47">
        <f t="shared" si="3"/>
        <v>2</v>
      </c>
      <c r="FU1" s="47">
        <f t="shared" si="3"/>
        <v>7</v>
      </c>
      <c r="FV1" s="47">
        <f t="shared" ref="FV1" si="4">SUM(FV5:FV86)</f>
        <v>1</v>
      </c>
      <c r="FW1" s="2">
        <f>SUM(E1:FV1)</f>
        <v>882</v>
      </c>
    </row>
    <row r="2" spans="1:180" ht="131.4" customHeight="1" x14ac:dyDescent="0.3">
      <c r="A2" s="3" t="s">
        <v>1</v>
      </c>
      <c r="B2" s="4" t="s">
        <v>2</v>
      </c>
      <c r="C2" s="40" t="s">
        <v>3</v>
      </c>
      <c r="D2" s="46"/>
      <c r="E2" s="44"/>
      <c r="F2" s="44" t="s">
        <v>353</v>
      </c>
      <c r="G2" s="44" t="s">
        <v>360</v>
      </c>
      <c r="H2" s="44" t="s">
        <v>354</v>
      </c>
      <c r="I2" s="44" t="s">
        <v>341</v>
      </c>
      <c r="J2" s="44" t="s">
        <v>340</v>
      </c>
      <c r="K2" s="44" t="s">
        <v>267</v>
      </c>
      <c r="L2" s="44" t="s">
        <v>337</v>
      </c>
      <c r="M2" s="44" t="s">
        <v>357</v>
      </c>
      <c r="N2" s="44" t="s">
        <v>338</v>
      </c>
      <c r="O2" s="44" t="s">
        <v>326</v>
      </c>
      <c r="P2" s="44" t="s">
        <v>320</v>
      </c>
      <c r="Q2" s="44" t="s">
        <v>319</v>
      </c>
      <c r="R2" s="44" t="s">
        <v>316</v>
      </c>
      <c r="S2" s="44" t="s">
        <v>318</v>
      </c>
      <c r="T2" s="44" t="s">
        <v>371</v>
      </c>
      <c r="U2" s="44" t="s">
        <v>343</v>
      </c>
      <c r="V2" s="44" t="s">
        <v>268</v>
      </c>
      <c r="W2" s="44" t="s">
        <v>342</v>
      </c>
      <c r="X2" s="44" t="s">
        <v>325</v>
      </c>
      <c r="Y2" s="44" t="s">
        <v>309</v>
      </c>
      <c r="Z2" s="44" t="s">
        <v>333</v>
      </c>
      <c r="AA2" s="44" t="s">
        <v>302</v>
      </c>
      <c r="AB2" s="44" t="s">
        <v>317</v>
      </c>
      <c r="AC2" s="44" t="s">
        <v>311</v>
      </c>
      <c r="AD2" s="44" t="s">
        <v>185</v>
      </c>
      <c r="AE2" s="44" t="s">
        <v>301</v>
      </c>
      <c r="AF2" s="44" t="s">
        <v>308</v>
      </c>
      <c r="AG2" s="44" t="s">
        <v>291</v>
      </c>
      <c r="AH2" s="44" t="s">
        <v>370</v>
      </c>
      <c r="AI2" s="44" t="s">
        <v>359</v>
      </c>
      <c r="AJ2" s="44" t="s">
        <v>286</v>
      </c>
      <c r="AK2" s="44" t="s">
        <v>324</v>
      </c>
      <c r="AL2" s="44" t="s">
        <v>189</v>
      </c>
      <c r="AM2" s="44" t="s">
        <v>266</v>
      </c>
      <c r="AN2" s="44" t="s">
        <v>344</v>
      </c>
      <c r="AO2" s="44" t="s">
        <v>292</v>
      </c>
      <c r="AP2" s="44" t="s">
        <v>345</v>
      </c>
      <c r="AQ2" s="44" t="s">
        <v>323</v>
      </c>
      <c r="AR2" s="44" t="s">
        <v>283</v>
      </c>
      <c r="AS2" s="44" t="s">
        <v>369</v>
      </c>
      <c r="AT2" s="44" t="s">
        <v>332</v>
      </c>
      <c r="AU2" s="44" t="s">
        <v>339</v>
      </c>
      <c r="AV2" s="44" t="s">
        <v>281</v>
      </c>
      <c r="AW2" s="44" t="s">
        <v>315</v>
      </c>
      <c r="AX2" s="44" t="s">
        <v>280</v>
      </c>
      <c r="AY2" s="44" t="s">
        <v>363</v>
      </c>
      <c r="AZ2" s="44" t="s">
        <v>331</v>
      </c>
      <c r="BA2" s="44" t="s">
        <v>368</v>
      </c>
      <c r="BB2" s="44" t="s">
        <v>361</v>
      </c>
      <c r="BC2" s="44" t="s">
        <v>271</v>
      </c>
      <c r="BD2" s="44" t="s">
        <v>307</v>
      </c>
      <c r="BE2" s="44" t="s">
        <v>279</v>
      </c>
      <c r="BF2" s="44" t="s">
        <v>346</v>
      </c>
      <c r="BG2" s="44" t="s">
        <v>282</v>
      </c>
      <c r="BH2" s="44" t="s">
        <v>278</v>
      </c>
      <c r="BI2" s="44" t="s">
        <v>304</v>
      </c>
      <c r="BJ2" s="44" t="s">
        <v>347</v>
      </c>
      <c r="BK2" s="44" t="s">
        <v>300</v>
      </c>
      <c r="BL2" s="44" t="s">
        <v>348</v>
      </c>
      <c r="BM2" s="44" t="s">
        <v>349</v>
      </c>
      <c r="BN2" s="44" t="s">
        <v>336</v>
      </c>
      <c r="BO2" s="44" t="s">
        <v>335</v>
      </c>
      <c r="BP2" s="44" t="s">
        <v>350</v>
      </c>
      <c r="BQ2" s="44" t="s">
        <v>277</v>
      </c>
      <c r="BR2" s="44" t="s">
        <v>300</v>
      </c>
      <c r="BS2" s="44" t="s">
        <v>367</v>
      </c>
      <c r="BT2" s="44" t="s">
        <v>285</v>
      </c>
      <c r="BU2" s="44" t="s">
        <v>270</v>
      </c>
      <c r="BV2" s="44" t="s">
        <v>269</v>
      </c>
      <c r="BW2" s="44" t="s">
        <v>310</v>
      </c>
      <c r="BX2" s="44" t="s">
        <v>330</v>
      </c>
      <c r="BY2" s="44" t="s">
        <v>189</v>
      </c>
      <c r="BZ2" s="44" t="s">
        <v>267</v>
      </c>
      <c r="CA2" s="44" t="s">
        <v>312</v>
      </c>
      <c r="CB2" s="44" t="s">
        <v>290</v>
      </c>
      <c r="CC2" s="44" t="s">
        <v>268</v>
      </c>
      <c r="CD2" s="44" t="s">
        <v>307</v>
      </c>
      <c r="CE2" s="44" t="s">
        <v>266</v>
      </c>
      <c r="CF2" s="44" t="s">
        <v>329</v>
      </c>
      <c r="CG2" s="44" t="s">
        <v>299</v>
      </c>
      <c r="CH2" s="44" t="s">
        <v>366</v>
      </c>
      <c r="CI2" s="44" t="s">
        <v>356</v>
      </c>
      <c r="CJ2" s="44" t="s">
        <v>351</v>
      </c>
      <c r="CK2" s="44" t="s">
        <v>328</v>
      </c>
      <c r="CL2" s="44" t="s">
        <v>323</v>
      </c>
      <c r="CM2" s="44" t="s">
        <v>313</v>
      </c>
      <c r="CN2" s="44" t="s">
        <v>352</v>
      </c>
      <c r="CO2" s="44" t="s">
        <v>265</v>
      </c>
      <c r="CP2" s="44" t="s">
        <v>334</v>
      </c>
      <c r="CQ2" s="44" t="s">
        <v>327</v>
      </c>
      <c r="CR2" s="44" t="s">
        <v>247</v>
      </c>
      <c r="CS2" s="44" t="s">
        <v>276</v>
      </c>
      <c r="CT2" s="44" t="s">
        <v>289</v>
      </c>
      <c r="CU2" s="44" t="s">
        <v>284</v>
      </c>
      <c r="CV2" s="44" t="s">
        <v>264</v>
      </c>
      <c r="CW2" s="44" t="s">
        <v>250</v>
      </c>
      <c r="CX2" s="44" t="s">
        <v>322</v>
      </c>
      <c r="CY2" s="44" t="s">
        <v>365</v>
      </c>
      <c r="CZ2" s="44" t="s">
        <v>303</v>
      </c>
      <c r="DA2" s="44" t="s">
        <v>283</v>
      </c>
      <c r="DB2" s="44" t="s">
        <v>364</v>
      </c>
      <c r="DC2" s="44" t="s">
        <v>268</v>
      </c>
      <c r="DD2" s="44" t="s">
        <v>246</v>
      </c>
      <c r="DE2" s="44" t="s">
        <v>355</v>
      </c>
      <c r="DF2" s="44" t="s">
        <v>275</v>
      </c>
      <c r="DG2" s="44" t="s">
        <v>262</v>
      </c>
      <c r="DH2" s="44" t="s">
        <v>274</v>
      </c>
      <c r="DI2" s="44" t="s">
        <v>263</v>
      </c>
      <c r="DJ2" s="44" t="s">
        <v>264</v>
      </c>
      <c r="DK2" s="44" t="s">
        <v>362</v>
      </c>
      <c r="DL2" s="44" t="s">
        <v>298</v>
      </c>
      <c r="DM2" s="44" t="s">
        <v>261</v>
      </c>
      <c r="DN2" s="44" t="s">
        <v>288</v>
      </c>
      <c r="DO2" s="44" t="s">
        <v>287</v>
      </c>
      <c r="DP2" s="44" t="s">
        <v>260</v>
      </c>
      <c r="DQ2" s="44" t="s">
        <v>305</v>
      </c>
      <c r="DR2" s="44" t="s">
        <v>321</v>
      </c>
      <c r="DS2" s="44" t="s">
        <v>314</v>
      </c>
      <c r="DT2" s="44" t="s">
        <v>306</v>
      </c>
      <c r="DU2" s="44" t="s">
        <v>245</v>
      </c>
      <c r="DV2" s="44" t="s">
        <v>297</v>
      </c>
      <c r="DW2" s="44" t="s">
        <v>273</v>
      </c>
      <c r="DX2" s="44" t="s">
        <v>244</v>
      </c>
      <c r="DY2" s="44" t="s">
        <v>296</v>
      </c>
      <c r="DZ2" s="44" t="s">
        <v>250</v>
      </c>
      <c r="EA2" s="44" t="s">
        <v>243</v>
      </c>
      <c r="EB2" s="44" t="s">
        <v>179</v>
      </c>
      <c r="EC2" s="44" t="s">
        <v>258</v>
      </c>
      <c r="ED2" s="44" t="s">
        <v>249</v>
      </c>
      <c r="EE2" s="44" t="s">
        <v>272</v>
      </c>
      <c r="EF2" s="44" t="s">
        <v>242</v>
      </c>
      <c r="EG2" s="44" t="s">
        <v>248</v>
      </c>
      <c r="EH2" s="44" t="s">
        <v>241</v>
      </c>
      <c r="EI2" s="44" t="s">
        <v>257</v>
      </c>
      <c r="EJ2" s="44" t="s">
        <v>259</v>
      </c>
      <c r="EK2" s="44" t="s">
        <v>240</v>
      </c>
      <c r="EL2" s="44" t="s">
        <v>179</v>
      </c>
      <c r="EM2" s="44" t="s">
        <v>237</v>
      </c>
      <c r="EN2" s="44" t="s">
        <v>256</v>
      </c>
      <c r="EO2" s="44" t="s">
        <v>236</v>
      </c>
      <c r="EP2" s="44" t="s">
        <v>255</v>
      </c>
      <c r="EQ2" s="44" t="s">
        <v>235</v>
      </c>
      <c r="ER2" s="44" t="s">
        <v>254</v>
      </c>
      <c r="ES2" s="44" t="s">
        <v>228</v>
      </c>
      <c r="ET2" s="44" t="s">
        <v>254</v>
      </c>
      <c r="EU2" s="44" t="s">
        <v>295</v>
      </c>
      <c r="EV2" s="44" t="s">
        <v>234</v>
      </c>
      <c r="EW2" s="44" t="s">
        <v>231</v>
      </c>
      <c r="EX2" s="44" t="s">
        <v>178</v>
      </c>
      <c r="EY2" s="44" t="s">
        <v>179</v>
      </c>
      <c r="EZ2" s="44" t="s">
        <v>253</v>
      </c>
      <c r="FA2" s="44" t="s">
        <v>177</v>
      </c>
      <c r="FB2" s="44" t="s">
        <v>230</v>
      </c>
      <c r="FC2" s="44" t="s">
        <v>185</v>
      </c>
      <c r="FD2" s="44" t="s">
        <v>176</v>
      </c>
      <c r="FE2" s="44" t="s">
        <v>227</v>
      </c>
      <c r="FF2" s="44" t="s">
        <v>226</v>
      </c>
      <c r="FG2" s="44" t="s">
        <v>310</v>
      </c>
      <c r="FH2" s="44" t="s">
        <v>358</v>
      </c>
      <c r="FI2" s="44" t="s">
        <v>233</v>
      </c>
      <c r="FJ2" s="44" t="s">
        <v>179</v>
      </c>
      <c r="FK2" s="44" t="s">
        <v>175</v>
      </c>
      <c r="FL2" s="44" t="s">
        <v>252</v>
      </c>
      <c r="FM2" s="44" t="s">
        <v>225</v>
      </c>
      <c r="FN2" s="44" t="s">
        <v>224</v>
      </c>
      <c r="FO2" s="44" t="s">
        <v>294</v>
      </c>
      <c r="FP2" s="44" t="s">
        <v>190</v>
      </c>
      <c r="FQ2" s="44" t="s">
        <v>293</v>
      </c>
      <c r="FR2" s="44" t="s">
        <v>79</v>
      </c>
      <c r="FS2" s="44" t="s">
        <v>77</v>
      </c>
      <c r="FT2" s="44" t="s">
        <v>251</v>
      </c>
      <c r="FU2" s="44" t="s">
        <v>229</v>
      </c>
      <c r="FV2" s="44" t="s">
        <v>232</v>
      </c>
      <c r="FW2" s="9" t="s">
        <v>5</v>
      </c>
    </row>
    <row r="3" spans="1:180" ht="96" customHeight="1" x14ac:dyDescent="0.3">
      <c r="A3" s="5" t="s">
        <v>4</v>
      </c>
      <c r="B3" s="6">
        <f ca="1">TODAY()</f>
        <v>45238</v>
      </c>
      <c r="C3" s="41">
        <f>FW3</f>
        <v>882</v>
      </c>
      <c r="D3" s="47"/>
      <c r="E3" s="48"/>
      <c r="F3" s="48">
        <v>45228</v>
      </c>
      <c r="G3" s="48">
        <v>45227</v>
      </c>
      <c r="H3" s="48">
        <v>45227</v>
      </c>
      <c r="I3" s="48">
        <v>45226</v>
      </c>
      <c r="J3" s="48">
        <v>45221</v>
      </c>
      <c r="K3" s="48">
        <v>45221</v>
      </c>
      <c r="L3" s="48">
        <v>45220</v>
      </c>
      <c r="M3" s="48">
        <v>45217</v>
      </c>
      <c r="N3" s="48">
        <v>45214</v>
      </c>
      <c r="O3" s="48">
        <v>45214</v>
      </c>
      <c r="P3" s="48">
        <v>45207</v>
      </c>
      <c r="Q3" s="48">
        <v>45207</v>
      </c>
      <c r="R3" s="48">
        <v>45207</v>
      </c>
      <c r="S3" s="48">
        <v>45205</v>
      </c>
      <c r="T3" s="48">
        <v>45200</v>
      </c>
      <c r="U3" s="48">
        <v>45200</v>
      </c>
      <c r="V3" s="48">
        <v>45199</v>
      </c>
      <c r="W3" s="48">
        <v>45198</v>
      </c>
      <c r="X3" s="48">
        <v>45198</v>
      </c>
      <c r="Y3" s="48">
        <v>45193</v>
      </c>
      <c r="Z3" s="48">
        <v>45186</v>
      </c>
      <c r="AA3" s="48">
        <v>45186</v>
      </c>
      <c r="AB3" s="48">
        <v>45185</v>
      </c>
      <c r="AC3" s="48">
        <v>45185</v>
      </c>
      <c r="AD3" s="48">
        <v>45185</v>
      </c>
      <c r="AE3" s="48">
        <v>45185</v>
      </c>
      <c r="AF3" s="48">
        <v>45179</v>
      </c>
      <c r="AG3" s="48">
        <v>45179</v>
      </c>
      <c r="AH3" s="48">
        <v>45178</v>
      </c>
      <c r="AI3" s="48">
        <v>45178</v>
      </c>
      <c r="AJ3" s="48">
        <v>45172</v>
      </c>
      <c r="AK3" s="48">
        <v>45171</v>
      </c>
      <c r="AL3" s="48">
        <v>45171</v>
      </c>
      <c r="AM3" s="48">
        <v>45171</v>
      </c>
      <c r="AN3" s="48">
        <v>45165</v>
      </c>
      <c r="AO3" s="48">
        <v>45165</v>
      </c>
      <c r="AP3" s="48">
        <v>45164</v>
      </c>
      <c r="AQ3" s="48">
        <v>45164</v>
      </c>
      <c r="AR3" s="48">
        <v>45164</v>
      </c>
      <c r="AS3" s="48">
        <v>45163</v>
      </c>
      <c r="AT3" s="48">
        <v>45163</v>
      </c>
      <c r="AU3" s="48">
        <v>45161</v>
      </c>
      <c r="AV3" s="48">
        <v>45158</v>
      </c>
      <c r="AW3" s="48">
        <v>45153</v>
      </c>
      <c r="AX3" s="48">
        <v>45152</v>
      </c>
      <c r="AY3" s="48">
        <v>45151</v>
      </c>
      <c r="AZ3" s="48">
        <v>45151</v>
      </c>
      <c r="BA3" s="48">
        <v>45150</v>
      </c>
      <c r="BB3" s="48">
        <v>45150</v>
      </c>
      <c r="BC3" s="48">
        <v>45150</v>
      </c>
      <c r="BD3" s="48">
        <v>45149</v>
      </c>
      <c r="BE3" s="48">
        <v>45145</v>
      </c>
      <c r="BF3" s="48">
        <v>45143</v>
      </c>
      <c r="BG3" s="48">
        <v>45143</v>
      </c>
      <c r="BH3" s="48">
        <v>45142</v>
      </c>
      <c r="BI3" s="48">
        <v>45138</v>
      </c>
      <c r="BJ3" s="48">
        <v>45137</v>
      </c>
      <c r="BK3" s="48">
        <v>45137</v>
      </c>
      <c r="BL3" s="48">
        <v>45136</v>
      </c>
      <c r="BM3" s="48">
        <v>45135</v>
      </c>
      <c r="BN3" s="48">
        <v>45135</v>
      </c>
      <c r="BO3" s="48">
        <v>45133</v>
      </c>
      <c r="BP3" s="48">
        <v>45128</v>
      </c>
      <c r="BQ3" s="48">
        <v>45122</v>
      </c>
      <c r="BR3" s="48">
        <v>45117</v>
      </c>
      <c r="BS3" s="48">
        <v>45115</v>
      </c>
      <c r="BT3" s="48">
        <v>45115</v>
      </c>
      <c r="BU3" s="48">
        <v>45110</v>
      </c>
      <c r="BV3" s="48">
        <v>45108</v>
      </c>
      <c r="BW3" s="48">
        <v>45102</v>
      </c>
      <c r="BX3" s="48">
        <v>45102</v>
      </c>
      <c r="BY3" s="48">
        <v>45101</v>
      </c>
      <c r="BZ3" s="48">
        <v>45100</v>
      </c>
      <c r="CA3" s="48">
        <v>45095</v>
      </c>
      <c r="CB3" s="48">
        <v>45094</v>
      </c>
      <c r="CC3" s="48">
        <v>45094</v>
      </c>
      <c r="CD3" s="48">
        <v>45093</v>
      </c>
      <c r="CE3" s="48">
        <v>45089</v>
      </c>
      <c r="CF3" s="48">
        <v>45088</v>
      </c>
      <c r="CG3" s="48">
        <v>45088</v>
      </c>
      <c r="CH3" s="48">
        <v>45086</v>
      </c>
      <c r="CI3" s="48">
        <v>45086</v>
      </c>
      <c r="CJ3" s="48">
        <v>45086</v>
      </c>
      <c r="CK3" s="48">
        <v>45086</v>
      </c>
      <c r="CL3" s="48">
        <v>45081</v>
      </c>
      <c r="CM3" s="48">
        <v>45080</v>
      </c>
      <c r="CN3" s="48">
        <v>45079</v>
      </c>
      <c r="CO3" s="48">
        <v>45080</v>
      </c>
      <c r="CP3" s="48">
        <v>45079</v>
      </c>
      <c r="CQ3" s="48">
        <v>45079</v>
      </c>
      <c r="CR3" s="48">
        <v>45075</v>
      </c>
      <c r="CS3" s="48">
        <v>45074</v>
      </c>
      <c r="CT3" s="48">
        <v>45073</v>
      </c>
      <c r="CU3" s="48">
        <v>45073</v>
      </c>
      <c r="CV3" s="48">
        <v>45067</v>
      </c>
      <c r="CW3" s="48">
        <v>45060</v>
      </c>
      <c r="CX3" s="48">
        <v>45059</v>
      </c>
      <c r="CY3" s="48">
        <v>45053</v>
      </c>
      <c r="CZ3" s="48">
        <v>45053</v>
      </c>
      <c r="DA3" s="48">
        <v>45053</v>
      </c>
      <c r="DB3" s="48">
        <v>45052</v>
      </c>
      <c r="DC3" s="48">
        <v>45047</v>
      </c>
      <c r="DD3" s="48">
        <v>45046</v>
      </c>
      <c r="DE3" s="48">
        <v>45044</v>
      </c>
      <c r="DF3" s="48">
        <v>45039</v>
      </c>
      <c r="DG3" s="48">
        <v>45038</v>
      </c>
      <c r="DH3" s="48">
        <v>45032</v>
      </c>
      <c r="DI3" s="48">
        <v>45032</v>
      </c>
      <c r="DJ3" s="48">
        <v>45031</v>
      </c>
      <c r="DK3" s="48">
        <v>45030</v>
      </c>
      <c r="DL3" s="48">
        <v>45026</v>
      </c>
      <c r="DM3" s="48">
        <v>45018</v>
      </c>
      <c r="DN3" s="48">
        <v>45011</v>
      </c>
      <c r="DO3" s="48">
        <v>45010</v>
      </c>
      <c r="DP3" s="48">
        <v>45010</v>
      </c>
      <c r="DQ3" s="48">
        <v>45004</v>
      </c>
      <c r="DR3" s="48">
        <v>44997</v>
      </c>
      <c r="DS3" s="48">
        <v>44997</v>
      </c>
      <c r="DT3" s="48">
        <v>44997</v>
      </c>
      <c r="DU3" s="48">
        <v>44997</v>
      </c>
      <c r="DV3" s="48">
        <v>44990</v>
      </c>
      <c r="DW3" s="48">
        <v>44982</v>
      </c>
      <c r="DX3" s="48">
        <v>44979</v>
      </c>
      <c r="DY3" s="48">
        <v>44976</v>
      </c>
      <c r="DZ3" s="48">
        <v>44976</v>
      </c>
      <c r="EA3" s="48">
        <v>44976</v>
      </c>
      <c r="EB3" s="48">
        <v>44975</v>
      </c>
      <c r="EC3" s="48">
        <v>44969</v>
      </c>
      <c r="ED3" s="48">
        <v>44969</v>
      </c>
      <c r="EE3" s="48">
        <v>44968</v>
      </c>
      <c r="EF3" s="48">
        <v>44962</v>
      </c>
      <c r="EG3" s="48">
        <v>44961</v>
      </c>
      <c r="EH3" s="48">
        <v>44955</v>
      </c>
      <c r="EI3" s="48">
        <v>44954</v>
      </c>
      <c r="EJ3" s="48">
        <v>44948</v>
      </c>
      <c r="EK3" s="48">
        <v>44948</v>
      </c>
      <c r="EL3" s="48">
        <v>44947</v>
      </c>
      <c r="EM3" s="48">
        <v>44941</v>
      </c>
      <c r="EN3" s="48">
        <v>44940</v>
      </c>
      <c r="EO3" s="48">
        <v>44934</v>
      </c>
      <c r="EP3" s="48">
        <v>44933</v>
      </c>
      <c r="EQ3" s="48">
        <v>44933</v>
      </c>
      <c r="ER3" s="48">
        <v>44925</v>
      </c>
      <c r="ES3" s="48">
        <v>44921</v>
      </c>
      <c r="ET3" s="48">
        <v>44918</v>
      </c>
      <c r="EU3" s="48">
        <v>44917</v>
      </c>
      <c r="EV3" s="48">
        <v>44913</v>
      </c>
      <c r="EW3" s="48">
        <v>44913</v>
      </c>
      <c r="EX3" s="48">
        <v>44913</v>
      </c>
      <c r="EY3" s="48">
        <v>44912</v>
      </c>
      <c r="EZ3" s="48">
        <v>44906</v>
      </c>
      <c r="FA3" s="48">
        <v>44906</v>
      </c>
      <c r="FB3" s="48">
        <v>44906</v>
      </c>
      <c r="FC3" s="48">
        <v>44905</v>
      </c>
      <c r="FD3" s="48">
        <v>44899</v>
      </c>
      <c r="FE3" s="48">
        <v>44899</v>
      </c>
      <c r="FF3" s="48">
        <v>44898</v>
      </c>
      <c r="FG3" s="48">
        <v>45262</v>
      </c>
      <c r="FH3" s="48">
        <v>44892</v>
      </c>
      <c r="FI3" s="48">
        <v>44892</v>
      </c>
      <c r="FJ3" s="48">
        <v>44892</v>
      </c>
      <c r="FK3" s="48">
        <v>44892</v>
      </c>
      <c r="FL3" s="48">
        <v>44891</v>
      </c>
      <c r="FM3" s="48">
        <v>44891</v>
      </c>
      <c r="FN3" s="48">
        <v>44885</v>
      </c>
      <c r="FO3" s="48">
        <v>44882</v>
      </c>
      <c r="FP3" s="48">
        <v>44878</v>
      </c>
      <c r="FQ3" s="48">
        <v>44876</v>
      </c>
      <c r="FR3" s="48">
        <v>44876</v>
      </c>
      <c r="FS3" s="48">
        <v>44871</v>
      </c>
      <c r="FT3" s="48">
        <v>44870</v>
      </c>
      <c r="FU3" s="48">
        <v>44870</v>
      </c>
      <c r="FV3" s="48">
        <v>44866</v>
      </c>
      <c r="FW3" s="10">
        <f>SUM(FW5:FW86)</f>
        <v>882</v>
      </c>
    </row>
    <row r="4" spans="1:180" x14ac:dyDescent="0.3">
      <c r="A4" s="7"/>
      <c r="C4" s="42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11"/>
      <c r="FX4" s="12"/>
    </row>
    <row r="5" spans="1:180" hidden="1" x14ac:dyDescent="0.3">
      <c r="A5" s="49" t="s">
        <v>192</v>
      </c>
      <c r="B5" s="49" t="s">
        <v>193</v>
      </c>
      <c r="C5" s="43">
        <f t="shared" ref="C5:C78" si="5">FW5</f>
        <v>0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13">
        <f>SUM(D5:FV5)</f>
        <v>0</v>
      </c>
      <c r="FX5" s="12">
        <v>1</v>
      </c>
    </row>
    <row r="6" spans="1:180" x14ac:dyDescent="0.3">
      <c r="A6" s="49" t="s">
        <v>81</v>
      </c>
      <c r="B6" s="49" t="s">
        <v>82</v>
      </c>
      <c r="C6" s="43">
        <f t="shared" si="5"/>
        <v>9</v>
      </c>
      <c r="D6" s="36"/>
      <c r="E6" s="36"/>
      <c r="F6" s="36"/>
      <c r="G6" s="36"/>
      <c r="H6" s="36"/>
      <c r="I6" s="36"/>
      <c r="J6" s="36"/>
      <c r="K6" s="36">
        <v>2</v>
      </c>
      <c r="L6" s="36"/>
      <c r="M6" s="36"/>
      <c r="N6" s="36"/>
      <c r="O6" s="36"/>
      <c r="P6" s="36">
        <v>5</v>
      </c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>
        <v>2</v>
      </c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13">
        <f>SUM(D6:FV6)</f>
        <v>9</v>
      </c>
      <c r="FX6" s="12">
        <v>1</v>
      </c>
    </row>
    <row r="7" spans="1:180" x14ac:dyDescent="0.3">
      <c r="A7" s="49" t="s">
        <v>81</v>
      </c>
      <c r="B7" s="49" t="s">
        <v>140</v>
      </c>
      <c r="C7" s="43">
        <f t="shared" si="5"/>
        <v>2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>
        <v>2</v>
      </c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13">
        <f>SUM(D7:FV7)</f>
        <v>2</v>
      </c>
      <c r="FX7" s="12">
        <v>1</v>
      </c>
    </row>
    <row r="8" spans="1:180" hidden="1" x14ac:dyDescent="0.3">
      <c r="A8" s="49" t="s">
        <v>83</v>
      </c>
      <c r="B8" s="49" t="s">
        <v>84</v>
      </c>
      <c r="C8" s="43">
        <f t="shared" si="5"/>
        <v>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13">
        <f>SUM(D8:FV8)</f>
        <v>0</v>
      </c>
      <c r="FX8" s="12">
        <v>1</v>
      </c>
    </row>
    <row r="9" spans="1:180" x14ac:dyDescent="0.3">
      <c r="A9" s="49" t="s">
        <v>85</v>
      </c>
      <c r="B9" s="49" t="s">
        <v>86</v>
      </c>
      <c r="C9" s="43">
        <f t="shared" si="5"/>
        <v>14</v>
      </c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>
        <v>1</v>
      </c>
      <c r="P9" s="36"/>
      <c r="Q9" s="36"/>
      <c r="R9" s="36"/>
      <c r="S9" s="36">
        <v>2</v>
      </c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>
        <v>2</v>
      </c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>
        <v>1</v>
      </c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>
        <v>2</v>
      </c>
      <c r="EY9" s="36"/>
      <c r="EZ9" s="36"/>
      <c r="FA9" s="36"/>
      <c r="FB9" s="36">
        <v>1</v>
      </c>
      <c r="FC9" s="36"/>
      <c r="FD9" s="36">
        <v>2</v>
      </c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>
        <v>1</v>
      </c>
      <c r="FS9" s="36">
        <v>2</v>
      </c>
      <c r="FT9" s="36"/>
      <c r="FU9" s="36"/>
      <c r="FV9" s="36"/>
      <c r="FW9" s="13">
        <f>SUM(D9:FV9)</f>
        <v>14</v>
      </c>
      <c r="FX9" s="12">
        <v>1</v>
      </c>
    </row>
    <row r="10" spans="1:180" x14ac:dyDescent="0.3">
      <c r="A10" s="49" t="s">
        <v>194</v>
      </c>
      <c r="B10" s="49" t="s">
        <v>148</v>
      </c>
      <c r="C10" s="43">
        <f t="shared" si="5"/>
        <v>11</v>
      </c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>
        <v>1</v>
      </c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>
        <v>1</v>
      </c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>
        <v>1</v>
      </c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>
        <v>1</v>
      </c>
      <c r="EV10" s="36">
        <v>1</v>
      </c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>
        <v>1</v>
      </c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>
        <v>5</v>
      </c>
      <c r="FV10" s="36"/>
      <c r="FW10" s="13">
        <f>SUM(D10:FV10)</f>
        <v>11</v>
      </c>
      <c r="FX10" s="12">
        <v>1</v>
      </c>
    </row>
    <row r="11" spans="1:180" x14ac:dyDescent="0.3">
      <c r="A11" s="49" t="s">
        <v>87</v>
      </c>
      <c r="B11" s="49" t="s">
        <v>88</v>
      </c>
      <c r="C11" s="43">
        <f t="shared" si="5"/>
        <v>31</v>
      </c>
      <c r="D11" s="36"/>
      <c r="E11" s="36"/>
      <c r="F11" s="36"/>
      <c r="G11" s="36"/>
      <c r="H11" s="36">
        <v>1</v>
      </c>
      <c r="I11" s="36"/>
      <c r="J11" s="36"/>
      <c r="K11" s="36">
        <v>2</v>
      </c>
      <c r="L11" s="36"/>
      <c r="M11" s="36"/>
      <c r="N11" s="36"/>
      <c r="O11" s="36"/>
      <c r="P11" s="36"/>
      <c r="Q11" s="36">
        <v>1</v>
      </c>
      <c r="R11" s="36"/>
      <c r="S11" s="36">
        <v>2</v>
      </c>
      <c r="T11" s="36"/>
      <c r="U11" s="36"/>
      <c r="V11" s="36"/>
      <c r="W11" s="36"/>
      <c r="X11" s="36"/>
      <c r="Y11" s="36"/>
      <c r="Z11" s="36"/>
      <c r="AA11" s="36"/>
      <c r="AB11" s="36">
        <v>1</v>
      </c>
      <c r="AC11" s="36"/>
      <c r="AD11" s="36"/>
      <c r="AE11" s="36"/>
      <c r="AF11" s="36"/>
      <c r="AG11" s="36"/>
      <c r="AH11" s="36"/>
      <c r="AI11" s="36"/>
      <c r="AJ11" s="36"/>
      <c r="AK11" s="36"/>
      <c r="AL11" s="36">
        <v>1</v>
      </c>
      <c r="AM11" s="36"/>
      <c r="AN11" s="36"/>
      <c r="AO11" s="36">
        <v>1</v>
      </c>
      <c r="AP11" s="36"/>
      <c r="AQ11" s="36"/>
      <c r="AR11" s="36"/>
      <c r="AS11" s="36"/>
      <c r="AT11" s="36"/>
      <c r="AU11" s="36"/>
      <c r="AV11" s="36"/>
      <c r="AW11" s="36"/>
      <c r="AX11" s="36">
        <v>1</v>
      </c>
      <c r="AY11" s="36"/>
      <c r="AZ11" s="36"/>
      <c r="BA11" s="36"/>
      <c r="BB11" s="36"/>
      <c r="BC11" s="36"/>
      <c r="BD11" s="36"/>
      <c r="BE11" s="36">
        <v>1</v>
      </c>
      <c r="BF11" s="36"/>
      <c r="BG11" s="36"/>
      <c r="BH11" s="36">
        <v>1</v>
      </c>
      <c r="BI11" s="36"/>
      <c r="BJ11" s="36"/>
      <c r="BK11" s="36"/>
      <c r="BL11" s="36"/>
      <c r="BM11" s="36"/>
      <c r="BN11" s="36"/>
      <c r="BO11" s="36"/>
      <c r="BP11" s="36"/>
      <c r="BQ11" s="36">
        <v>1</v>
      </c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>
        <v>1</v>
      </c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>
        <v>1</v>
      </c>
      <c r="DG11" s="36"/>
      <c r="DH11" s="36">
        <v>5</v>
      </c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>
        <v>1</v>
      </c>
      <c r="DX11" s="36"/>
      <c r="DY11" s="36"/>
      <c r="DZ11" s="36">
        <v>1</v>
      </c>
      <c r="EA11" s="36"/>
      <c r="EB11" s="36"/>
      <c r="EC11" s="36"/>
      <c r="ED11" s="36"/>
      <c r="EE11" s="36">
        <v>1</v>
      </c>
      <c r="EF11" s="36"/>
      <c r="EG11" s="36"/>
      <c r="EH11" s="36"/>
      <c r="EI11" s="36">
        <v>1</v>
      </c>
      <c r="EJ11" s="36"/>
      <c r="EK11" s="36"/>
      <c r="EL11" s="36"/>
      <c r="EM11" s="36"/>
      <c r="EN11" s="36">
        <v>1</v>
      </c>
      <c r="EO11" s="36"/>
      <c r="EP11" s="36">
        <v>1</v>
      </c>
      <c r="EQ11" s="36"/>
      <c r="ER11" s="36">
        <v>1</v>
      </c>
      <c r="ES11" s="36"/>
      <c r="ET11" s="36">
        <v>1</v>
      </c>
      <c r="EU11" s="36"/>
      <c r="EV11" s="36"/>
      <c r="EW11" s="36"/>
      <c r="EX11" s="36"/>
      <c r="EY11" s="36"/>
      <c r="EZ11" s="36">
        <v>1</v>
      </c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>
        <v>1</v>
      </c>
      <c r="FM11" s="36"/>
      <c r="FN11" s="36"/>
      <c r="FO11" s="36"/>
      <c r="FP11" s="36"/>
      <c r="FQ11" s="36"/>
      <c r="FR11" s="36"/>
      <c r="FS11" s="36"/>
      <c r="FT11" s="36">
        <v>1</v>
      </c>
      <c r="FU11" s="36"/>
      <c r="FV11" s="36"/>
      <c r="FW11" s="13">
        <f>SUM(D11:FV11)</f>
        <v>31</v>
      </c>
      <c r="FX11" s="12">
        <v>1</v>
      </c>
    </row>
    <row r="12" spans="1:180" x14ac:dyDescent="0.3">
      <c r="A12" s="49" t="s">
        <v>89</v>
      </c>
      <c r="B12" s="49" t="s">
        <v>90</v>
      </c>
      <c r="C12" s="43">
        <f t="shared" si="5"/>
        <v>27</v>
      </c>
      <c r="D12" s="36"/>
      <c r="E12" s="36"/>
      <c r="F12" s="36"/>
      <c r="G12" s="36"/>
      <c r="H12" s="36"/>
      <c r="I12" s="36"/>
      <c r="J12" s="36"/>
      <c r="K12" s="36">
        <v>2</v>
      </c>
      <c r="L12" s="36"/>
      <c r="M12" s="36"/>
      <c r="N12" s="36"/>
      <c r="O12" s="36"/>
      <c r="P12" s="36"/>
      <c r="Q12" s="36"/>
      <c r="R12" s="36"/>
      <c r="S12" s="36">
        <v>2</v>
      </c>
      <c r="T12" s="36"/>
      <c r="U12" s="36"/>
      <c r="V12" s="36"/>
      <c r="W12" s="36"/>
      <c r="X12" s="36"/>
      <c r="Y12" s="36"/>
      <c r="Z12" s="36"/>
      <c r="AA12" s="36">
        <v>1</v>
      </c>
      <c r="AB12" s="36"/>
      <c r="AC12" s="36"/>
      <c r="AD12" s="36"/>
      <c r="AE12" s="36">
        <v>1</v>
      </c>
      <c r="AF12" s="36"/>
      <c r="AG12" s="36"/>
      <c r="AH12" s="36"/>
      <c r="AI12" s="36"/>
      <c r="AJ12" s="36"/>
      <c r="AK12" s="36"/>
      <c r="AL12" s="36">
        <v>1</v>
      </c>
      <c r="AM12" s="36"/>
      <c r="AN12" s="36"/>
      <c r="AO12" s="36"/>
      <c r="AP12" s="36"/>
      <c r="AQ12" s="36"/>
      <c r="AR12" s="36"/>
      <c r="AS12" s="36"/>
      <c r="AT12" s="36"/>
      <c r="AU12" s="36"/>
      <c r="AV12" s="36">
        <v>1</v>
      </c>
      <c r="AW12" s="36"/>
      <c r="AX12" s="36">
        <v>1</v>
      </c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>
        <v>1</v>
      </c>
      <c r="BL12" s="36"/>
      <c r="BM12" s="36"/>
      <c r="BN12" s="36"/>
      <c r="BO12" s="36"/>
      <c r="BP12" s="36"/>
      <c r="BQ12" s="36">
        <v>1</v>
      </c>
      <c r="BR12" s="36"/>
      <c r="BS12" s="36"/>
      <c r="BT12" s="36"/>
      <c r="BU12" s="36">
        <v>1</v>
      </c>
      <c r="BV12" s="36"/>
      <c r="BW12" s="36"/>
      <c r="BX12" s="36"/>
      <c r="BY12" s="36">
        <v>1</v>
      </c>
      <c r="BZ12" s="36"/>
      <c r="CA12" s="36"/>
      <c r="CB12" s="36">
        <v>1</v>
      </c>
      <c r="CC12" s="36"/>
      <c r="CD12" s="36"/>
      <c r="CE12" s="36"/>
      <c r="CF12" s="36"/>
      <c r="CG12" s="36">
        <v>1</v>
      </c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>
        <v>1</v>
      </c>
      <c r="CU12" s="36"/>
      <c r="CV12" s="36">
        <v>1</v>
      </c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>
        <v>1</v>
      </c>
      <c r="DH12" s="36"/>
      <c r="DI12" s="36"/>
      <c r="DJ12" s="36">
        <v>1</v>
      </c>
      <c r="DK12" s="36"/>
      <c r="DL12" s="36">
        <v>1</v>
      </c>
      <c r="DM12" s="36"/>
      <c r="DN12" s="36">
        <v>1</v>
      </c>
      <c r="DO12" s="36"/>
      <c r="DP12" s="36"/>
      <c r="DQ12" s="36"/>
      <c r="DR12" s="36"/>
      <c r="DS12" s="36"/>
      <c r="DT12" s="36"/>
      <c r="DU12" s="36"/>
      <c r="DV12" s="36">
        <v>1</v>
      </c>
      <c r="DW12" s="36"/>
      <c r="DX12" s="36"/>
      <c r="DY12" s="36">
        <v>1</v>
      </c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>
        <v>1</v>
      </c>
      <c r="EV12" s="36"/>
      <c r="EW12" s="36"/>
      <c r="EX12" s="36"/>
      <c r="EY12" s="36"/>
      <c r="EZ12" s="36"/>
      <c r="FA12" s="36"/>
      <c r="FB12" s="36">
        <v>1</v>
      </c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>
        <v>1</v>
      </c>
      <c r="FP12" s="36"/>
      <c r="FQ12" s="36">
        <v>1</v>
      </c>
      <c r="FR12" s="36"/>
      <c r="FS12" s="36"/>
      <c r="FT12" s="36"/>
      <c r="FU12" s="36"/>
      <c r="FV12" s="36"/>
      <c r="FW12" s="13">
        <f>SUM(D12:FV12)</f>
        <v>27</v>
      </c>
      <c r="FX12" s="12">
        <v>1</v>
      </c>
    </row>
    <row r="13" spans="1:180" x14ac:dyDescent="0.3">
      <c r="A13" s="49" t="s">
        <v>195</v>
      </c>
      <c r="B13" s="49" t="s">
        <v>196</v>
      </c>
      <c r="C13" s="43">
        <f t="shared" si="5"/>
        <v>17</v>
      </c>
      <c r="D13" s="36"/>
      <c r="E13" s="36"/>
      <c r="F13" s="36"/>
      <c r="G13" s="36"/>
      <c r="H13" s="36"/>
      <c r="I13" s="36"/>
      <c r="J13" s="36"/>
      <c r="K13" s="36">
        <v>2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>
        <v>1</v>
      </c>
      <c r="AM13" s="36"/>
      <c r="AN13" s="36"/>
      <c r="AO13" s="36"/>
      <c r="AP13" s="36"/>
      <c r="AQ13" s="36"/>
      <c r="AR13" s="36"/>
      <c r="AS13" s="36"/>
      <c r="AT13" s="36"/>
      <c r="AU13" s="36"/>
      <c r="AV13" s="36">
        <v>1</v>
      </c>
      <c r="AW13" s="36"/>
      <c r="AX13" s="36">
        <v>1</v>
      </c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>
        <v>1</v>
      </c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>
        <v>1</v>
      </c>
      <c r="BV13" s="36"/>
      <c r="BW13" s="36"/>
      <c r="BX13" s="36"/>
      <c r="BY13" s="36">
        <v>1</v>
      </c>
      <c r="BZ13" s="36">
        <v>1</v>
      </c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>
        <v>1</v>
      </c>
      <c r="CU13" s="36"/>
      <c r="CV13" s="36"/>
      <c r="CW13" s="36"/>
      <c r="CX13" s="36"/>
      <c r="CY13" s="36"/>
      <c r="CZ13" s="36">
        <v>2</v>
      </c>
      <c r="DA13" s="36"/>
      <c r="DB13" s="36"/>
      <c r="DC13" s="36"/>
      <c r="DD13" s="36"/>
      <c r="DE13" s="36"/>
      <c r="DF13" s="36"/>
      <c r="DG13" s="36">
        <v>1</v>
      </c>
      <c r="DH13" s="36"/>
      <c r="DI13" s="36"/>
      <c r="DJ13" s="36"/>
      <c r="DK13" s="36"/>
      <c r="DL13" s="36"/>
      <c r="DM13" s="36"/>
      <c r="DN13" s="36">
        <v>1</v>
      </c>
      <c r="DO13" s="36"/>
      <c r="DP13" s="36"/>
      <c r="DQ13" s="36"/>
      <c r="DR13" s="36"/>
      <c r="DS13" s="36"/>
      <c r="DT13" s="36"/>
      <c r="DU13" s="36"/>
      <c r="DV13" s="36">
        <v>1</v>
      </c>
      <c r="DW13" s="36"/>
      <c r="DX13" s="36"/>
      <c r="DY13" s="36">
        <v>1</v>
      </c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>
        <v>1</v>
      </c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13">
        <f>SUM(D13:FV13)</f>
        <v>17</v>
      </c>
      <c r="FX13" s="12">
        <v>1</v>
      </c>
    </row>
    <row r="14" spans="1:180" x14ac:dyDescent="0.3">
      <c r="A14" s="49" t="s">
        <v>91</v>
      </c>
      <c r="B14" s="49" t="s">
        <v>92</v>
      </c>
      <c r="C14" s="43">
        <f t="shared" si="5"/>
        <v>6</v>
      </c>
      <c r="D14" s="36"/>
      <c r="E14" s="36"/>
      <c r="F14" s="36"/>
      <c r="G14" s="36"/>
      <c r="H14" s="36"/>
      <c r="I14" s="36"/>
      <c r="J14" s="36"/>
      <c r="K14" s="36">
        <v>2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>
        <v>1</v>
      </c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>
        <v>2</v>
      </c>
      <c r="FE14" s="36"/>
      <c r="FF14" s="36"/>
      <c r="FG14" s="36"/>
      <c r="FH14" s="36"/>
      <c r="FI14" s="36"/>
      <c r="FJ14" s="36">
        <v>1</v>
      </c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13">
        <f>SUM(D14:FV14)</f>
        <v>6</v>
      </c>
      <c r="FX14" s="12">
        <v>1</v>
      </c>
    </row>
    <row r="15" spans="1:180" hidden="1" x14ac:dyDescent="0.3">
      <c r="A15" s="49" t="s">
        <v>93</v>
      </c>
      <c r="B15" s="49" t="s">
        <v>94</v>
      </c>
      <c r="C15" s="43">
        <f t="shared" si="5"/>
        <v>0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13">
        <f>SUM(D15:FV15)</f>
        <v>0</v>
      </c>
      <c r="FX15" s="12">
        <v>1</v>
      </c>
    </row>
    <row r="16" spans="1:180" x14ac:dyDescent="0.3">
      <c r="A16" s="49" t="s">
        <v>95</v>
      </c>
      <c r="B16" s="49" t="s">
        <v>96</v>
      </c>
      <c r="C16" s="43">
        <f t="shared" si="5"/>
        <v>27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>
        <v>1</v>
      </c>
      <c r="P16" s="36"/>
      <c r="Q16" s="36"/>
      <c r="R16" s="36">
        <v>1</v>
      </c>
      <c r="S16" s="36"/>
      <c r="T16" s="36"/>
      <c r="U16" s="36"/>
      <c r="V16" s="36"/>
      <c r="W16" s="36"/>
      <c r="X16" s="36"/>
      <c r="Y16" s="36">
        <v>1</v>
      </c>
      <c r="Z16" s="36"/>
      <c r="AA16" s="36"/>
      <c r="AB16" s="36"/>
      <c r="AC16" s="36"/>
      <c r="AD16" s="36"/>
      <c r="AE16" s="36"/>
      <c r="AF16" s="36">
        <v>2</v>
      </c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>
        <v>1</v>
      </c>
      <c r="AW16" s="36"/>
      <c r="AX16" s="36"/>
      <c r="AY16" s="36"/>
      <c r="AZ16" s="36"/>
      <c r="BA16" s="36"/>
      <c r="BB16" s="36"/>
      <c r="BC16" s="36"/>
      <c r="BD16" s="36">
        <v>1</v>
      </c>
      <c r="BE16" s="36"/>
      <c r="BF16" s="36"/>
      <c r="BG16" s="36"/>
      <c r="BH16" s="36"/>
      <c r="BI16" s="36">
        <v>1</v>
      </c>
      <c r="BJ16" s="36"/>
      <c r="BK16" s="36"/>
      <c r="BL16" s="36"/>
      <c r="BM16" s="36"/>
      <c r="BN16" s="36"/>
      <c r="BO16" s="36"/>
      <c r="BP16" s="36"/>
      <c r="BQ16" s="36">
        <v>1</v>
      </c>
      <c r="BR16" s="36"/>
      <c r="BS16" s="36"/>
      <c r="BT16" s="36"/>
      <c r="BU16" s="36">
        <v>1</v>
      </c>
      <c r="BV16" s="36">
        <v>2</v>
      </c>
      <c r="BW16" s="36"/>
      <c r="BX16" s="36"/>
      <c r="BY16" s="36"/>
      <c r="BZ16" s="36">
        <v>1</v>
      </c>
      <c r="CA16" s="36"/>
      <c r="CB16" s="36"/>
      <c r="CC16" s="36"/>
      <c r="CD16" s="36">
        <v>1</v>
      </c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>
        <v>2</v>
      </c>
      <c r="DA16" s="36"/>
      <c r="DB16" s="36"/>
      <c r="DC16" s="36"/>
      <c r="DD16" s="36"/>
      <c r="DE16" s="36"/>
      <c r="DF16" s="36"/>
      <c r="DG16" s="36">
        <v>1</v>
      </c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>
        <v>4</v>
      </c>
      <c r="DU16" s="36"/>
      <c r="DV16" s="36"/>
      <c r="DW16" s="36"/>
      <c r="DX16" s="36"/>
      <c r="DY16" s="36"/>
      <c r="DZ16" s="36"/>
      <c r="EA16" s="36"/>
      <c r="EB16" s="36">
        <v>2</v>
      </c>
      <c r="EC16" s="36"/>
      <c r="ED16" s="36">
        <v>1</v>
      </c>
      <c r="EE16" s="36"/>
      <c r="EF16" s="36"/>
      <c r="EG16" s="36"/>
      <c r="EH16" s="36"/>
      <c r="EI16" s="36"/>
      <c r="EJ16" s="36"/>
      <c r="EK16" s="36"/>
      <c r="EL16" s="36">
        <v>2</v>
      </c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>
        <v>1</v>
      </c>
      <c r="FS16" s="36"/>
      <c r="FT16" s="36"/>
      <c r="FU16" s="36"/>
      <c r="FV16" s="36"/>
      <c r="FW16" s="13">
        <f>SUM(D16:FV16)</f>
        <v>27</v>
      </c>
      <c r="FX16" s="12">
        <v>1</v>
      </c>
    </row>
    <row r="17" spans="1:180" hidden="1" x14ac:dyDescent="0.3">
      <c r="A17" s="49" t="s">
        <v>97</v>
      </c>
      <c r="B17" s="49" t="s">
        <v>98</v>
      </c>
      <c r="C17" s="43">
        <f t="shared" si="5"/>
        <v>0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13">
        <f>SUM(D17:FV17)</f>
        <v>0</v>
      </c>
      <c r="FX17" s="12">
        <v>1</v>
      </c>
    </row>
    <row r="18" spans="1:180" hidden="1" x14ac:dyDescent="0.3">
      <c r="A18" s="49" t="s">
        <v>99</v>
      </c>
      <c r="B18" s="49" t="s">
        <v>100</v>
      </c>
      <c r="C18" s="43">
        <f t="shared" si="5"/>
        <v>0</v>
      </c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13">
        <f>SUM(D18:FV18)</f>
        <v>0</v>
      </c>
      <c r="FX18" s="12">
        <v>1</v>
      </c>
    </row>
    <row r="19" spans="1:180" hidden="1" x14ac:dyDescent="0.3">
      <c r="A19" s="49" t="s">
        <v>101</v>
      </c>
      <c r="B19" s="49" t="s">
        <v>102</v>
      </c>
      <c r="C19" s="43">
        <f t="shared" si="5"/>
        <v>0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13">
        <f>SUM(D19:FV19)</f>
        <v>0</v>
      </c>
      <c r="FX19" s="12">
        <v>1</v>
      </c>
    </row>
    <row r="20" spans="1:180" x14ac:dyDescent="0.3">
      <c r="A20" s="49" t="s">
        <v>103</v>
      </c>
      <c r="B20" s="49" t="s">
        <v>104</v>
      </c>
      <c r="C20" s="43">
        <f t="shared" si="5"/>
        <v>2</v>
      </c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>
        <v>2</v>
      </c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13">
        <f>SUM(D20:FV20)</f>
        <v>2</v>
      </c>
      <c r="FX20" s="12">
        <v>1</v>
      </c>
    </row>
    <row r="21" spans="1:180" x14ac:dyDescent="0.3">
      <c r="A21" s="49" t="s">
        <v>105</v>
      </c>
      <c r="B21" s="49" t="s">
        <v>106</v>
      </c>
      <c r="C21" s="43">
        <f t="shared" si="5"/>
        <v>4</v>
      </c>
      <c r="D21" s="36"/>
      <c r="E21" s="36"/>
      <c r="F21" s="36"/>
      <c r="G21" s="36"/>
      <c r="H21" s="36"/>
      <c r="I21" s="36"/>
      <c r="J21" s="36"/>
      <c r="K21" s="36">
        <v>2</v>
      </c>
      <c r="L21" s="36"/>
      <c r="M21" s="36"/>
      <c r="N21" s="36"/>
      <c r="O21" s="36"/>
      <c r="P21" s="36"/>
      <c r="Q21" s="36"/>
      <c r="R21" s="36"/>
      <c r="S21" s="36">
        <v>2</v>
      </c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13">
        <f>SUM(D21:FV21)</f>
        <v>4</v>
      </c>
      <c r="FX21" s="12">
        <v>1</v>
      </c>
    </row>
    <row r="22" spans="1:180" hidden="1" x14ac:dyDescent="0.3">
      <c r="A22" s="49" t="s">
        <v>105</v>
      </c>
      <c r="B22" s="49" t="s">
        <v>107</v>
      </c>
      <c r="C22" s="43">
        <f t="shared" si="5"/>
        <v>0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13">
        <f>SUM(D22:FV22)</f>
        <v>0</v>
      </c>
      <c r="FX22" s="12">
        <v>1</v>
      </c>
    </row>
    <row r="23" spans="1:180" x14ac:dyDescent="0.3">
      <c r="A23" s="49" t="s">
        <v>197</v>
      </c>
      <c r="B23" s="49" t="s">
        <v>198</v>
      </c>
      <c r="C23" s="43">
        <f t="shared" si="5"/>
        <v>2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>
        <v>2</v>
      </c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13">
        <f>SUM(D23:FV23)</f>
        <v>2</v>
      </c>
      <c r="FX23" s="12">
        <v>1</v>
      </c>
    </row>
    <row r="24" spans="1:180" hidden="1" x14ac:dyDescent="0.3">
      <c r="A24" s="49" t="s">
        <v>108</v>
      </c>
      <c r="B24" s="49" t="s">
        <v>8</v>
      </c>
      <c r="C24" s="43">
        <f t="shared" si="5"/>
        <v>0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13">
        <f>SUM(D24:FV24)</f>
        <v>0</v>
      </c>
      <c r="FX24" s="12">
        <v>1</v>
      </c>
    </row>
    <row r="25" spans="1:180" x14ac:dyDescent="0.3">
      <c r="A25" s="49" t="s">
        <v>199</v>
      </c>
      <c r="B25" s="49" t="s">
        <v>200</v>
      </c>
      <c r="C25" s="43">
        <f t="shared" si="5"/>
        <v>3</v>
      </c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>
        <v>2</v>
      </c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>
        <v>1</v>
      </c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13">
        <f>SUM(D25:FV25)</f>
        <v>3</v>
      </c>
      <c r="FX25" s="12">
        <v>1</v>
      </c>
    </row>
    <row r="26" spans="1:180" x14ac:dyDescent="0.3">
      <c r="A26" s="49" t="s">
        <v>109</v>
      </c>
      <c r="B26" s="49" t="s">
        <v>110</v>
      </c>
      <c r="C26" s="43">
        <f t="shared" si="5"/>
        <v>4</v>
      </c>
      <c r="D26" s="36"/>
      <c r="E26" s="36"/>
      <c r="F26" s="36"/>
      <c r="G26" s="36"/>
      <c r="H26" s="36"/>
      <c r="I26" s="36"/>
      <c r="J26" s="36"/>
      <c r="K26" s="36">
        <v>2</v>
      </c>
      <c r="L26" s="36"/>
      <c r="M26" s="36"/>
      <c r="N26" s="36"/>
      <c r="O26" s="36"/>
      <c r="P26" s="36"/>
      <c r="Q26" s="36"/>
      <c r="R26" s="36"/>
      <c r="S26" s="36">
        <v>2</v>
      </c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13">
        <f>SUM(D26:FV26)</f>
        <v>4</v>
      </c>
      <c r="FX26" s="12">
        <v>1</v>
      </c>
    </row>
    <row r="27" spans="1:180" hidden="1" x14ac:dyDescent="0.3">
      <c r="A27" s="49" t="s">
        <v>111</v>
      </c>
      <c r="B27" s="49" t="s">
        <v>112</v>
      </c>
      <c r="C27" s="43">
        <f t="shared" si="5"/>
        <v>0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13">
        <f>SUM(D27:FV27)</f>
        <v>0</v>
      </c>
      <c r="FX27" s="12">
        <v>1</v>
      </c>
    </row>
    <row r="28" spans="1:180" x14ac:dyDescent="0.3">
      <c r="A28" s="49" t="s">
        <v>74</v>
      </c>
      <c r="B28" s="49" t="s">
        <v>6</v>
      </c>
      <c r="C28" s="43">
        <f t="shared" si="5"/>
        <v>36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>
        <v>1</v>
      </c>
      <c r="O28" s="36"/>
      <c r="P28" s="36"/>
      <c r="Q28" s="36"/>
      <c r="R28" s="36"/>
      <c r="S28" s="36"/>
      <c r="T28" s="36"/>
      <c r="U28" s="36"/>
      <c r="V28" s="36"/>
      <c r="W28" s="36"/>
      <c r="X28" s="36">
        <v>1</v>
      </c>
      <c r="Y28" s="36"/>
      <c r="Z28" s="36"/>
      <c r="AA28" s="36"/>
      <c r="AB28" s="36">
        <v>1</v>
      </c>
      <c r="AC28" s="36"/>
      <c r="AD28" s="36"/>
      <c r="AE28" s="36"/>
      <c r="AF28" s="36"/>
      <c r="AG28" s="36"/>
      <c r="AH28" s="36"/>
      <c r="AI28" s="36"/>
      <c r="AJ28" s="36">
        <v>2</v>
      </c>
      <c r="AK28" s="36">
        <v>1</v>
      </c>
      <c r="AL28" s="36"/>
      <c r="AM28" s="36"/>
      <c r="AN28" s="36"/>
      <c r="AO28" s="36"/>
      <c r="AP28" s="36"/>
      <c r="AQ28" s="36"/>
      <c r="AR28" s="36"/>
      <c r="AS28" s="36"/>
      <c r="AT28" s="36"/>
      <c r="AU28" s="36">
        <v>2</v>
      </c>
      <c r="AV28" s="36"/>
      <c r="AW28" s="36"/>
      <c r="AX28" s="36"/>
      <c r="AY28" s="36">
        <v>1</v>
      </c>
      <c r="AZ28" s="36"/>
      <c r="BA28" s="36"/>
      <c r="BB28" s="36">
        <v>1</v>
      </c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>
        <v>2</v>
      </c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>
        <v>2</v>
      </c>
      <c r="CY28" s="36"/>
      <c r="CZ28" s="36"/>
      <c r="DA28" s="36"/>
      <c r="DB28" s="36"/>
      <c r="DC28" s="36"/>
      <c r="DD28" s="36">
        <v>2</v>
      </c>
      <c r="DE28" s="36"/>
      <c r="DF28" s="36"/>
      <c r="DG28" s="36"/>
      <c r="DH28" s="36"/>
      <c r="DI28" s="36"/>
      <c r="DJ28" s="36"/>
      <c r="DK28" s="36">
        <v>1</v>
      </c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>
        <v>2</v>
      </c>
      <c r="EG28" s="36"/>
      <c r="EH28" s="36">
        <v>2</v>
      </c>
      <c r="EI28" s="36"/>
      <c r="EJ28" s="36"/>
      <c r="EK28" s="36">
        <v>2</v>
      </c>
      <c r="EL28" s="36"/>
      <c r="EM28" s="36"/>
      <c r="EN28" s="36"/>
      <c r="EO28" s="36">
        <v>2</v>
      </c>
      <c r="EP28" s="36"/>
      <c r="EQ28" s="36"/>
      <c r="ER28" s="36"/>
      <c r="ES28" s="36"/>
      <c r="ET28" s="36"/>
      <c r="EU28" s="36">
        <v>1</v>
      </c>
      <c r="EV28" s="36"/>
      <c r="EW28" s="36"/>
      <c r="EX28" s="36">
        <v>2</v>
      </c>
      <c r="EY28" s="36"/>
      <c r="EZ28" s="36"/>
      <c r="FA28" s="36"/>
      <c r="FB28" s="36"/>
      <c r="FC28" s="36"/>
      <c r="FD28" s="36">
        <v>2</v>
      </c>
      <c r="FE28" s="36"/>
      <c r="FF28" s="36"/>
      <c r="FG28" s="36"/>
      <c r="FH28" s="36"/>
      <c r="FI28" s="36"/>
      <c r="FJ28" s="36"/>
      <c r="FK28" s="36">
        <v>2</v>
      </c>
      <c r="FL28" s="36"/>
      <c r="FM28" s="36"/>
      <c r="FN28" s="36">
        <v>2</v>
      </c>
      <c r="FO28" s="36"/>
      <c r="FP28" s="36"/>
      <c r="FQ28" s="36"/>
      <c r="FR28" s="36"/>
      <c r="FS28" s="36">
        <v>2</v>
      </c>
      <c r="FT28" s="36"/>
      <c r="FU28" s="36"/>
      <c r="FV28" s="36"/>
      <c r="FW28" s="13">
        <f>SUM(D28:FV28)</f>
        <v>36</v>
      </c>
      <c r="FX28" s="12">
        <v>1</v>
      </c>
    </row>
    <row r="29" spans="1:180" hidden="1" x14ac:dyDescent="0.3">
      <c r="A29" s="49" t="s">
        <v>201</v>
      </c>
      <c r="B29" s="49" t="s">
        <v>202</v>
      </c>
      <c r="C29" s="43">
        <f t="shared" si="5"/>
        <v>0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13">
        <f>SUM(D29:FV29)</f>
        <v>0</v>
      </c>
      <c r="FX29" s="12">
        <v>1</v>
      </c>
    </row>
    <row r="30" spans="1:180" hidden="1" x14ac:dyDescent="0.3">
      <c r="A30" s="49" t="s">
        <v>203</v>
      </c>
      <c r="B30" s="49" t="s">
        <v>204</v>
      </c>
      <c r="C30" s="43">
        <f t="shared" si="5"/>
        <v>0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13">
        <f>SUM(D30:FV30)</f>
        <v>0</v>
      </c>
      <c r="FX30" s="12">
        <v>1</v>
      </c>
    </row>
    <row r="31" spans="1:180" x14ac:dyDescent="0.3">
      <c r="A31" s="49" t="s">
        <v>205</v>
      </c>
      <c r="B31" s="49" t="s">
        <v>206</v>
      </c>
      <c r="C31" s="43">
        <f t="shared" si="5"/>
        <v>8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>
        <v>3</v>
      </c>
      <c r="AK31" s="36"/>
      <c r="AL31" s="36"/>
      <c r="AM31" s="36">
        <v>1</v>
      </c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>
        <v>1</v>
      </c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>
        <v>1</v>
      </c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>
        <v>1</v>
      </c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>
        <v>1</v>
      </c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13">
        <f>SUM(D31:FV31)</f>
        <v>8</v>
      </c>
      <c r="FX31" s="12">
        <v>1</v>
      </c>
    </row>
    <row r="32" spans="1:180" x14ac:dyDescent="0.3">
      <c r="A32" s="49" t="s">
        <v>113</v>
      </c>
      <c r="B32" s="49" t="s">
        <v>114</v>
      </c>
      <c r="C32" s="43">
        <f t="shared" si="5"/>
        <v>2</v>
      </c>
      <c r="D32" s="36"/>
      <c r="E32" s="36"/>
      <c r="F32" s="36"/>
      <c r="G32" s="36"/>
      <c r="H32" s="36"/>
      <c r="I32" s="36"/>
      <c r="J32" s="36"/>
      <c r="K32" s="36">
        <v>2</v>
      </c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13">
        <f>SUM(D32:FV32)</f>
        <v>2</v>
      </c>
      <c r="FX32" s="12">
        <v>1</v>
      </c>
    </row>
    <row r="33" spans="1:180" x14ac:dyDescent="0.3">
      <c r="A33" s="49" t="s">
        <v>115</v>
      </c>
      <c r="B33" s="49" t="s">
        <v>116</v>
      </c>
      <c r="C33" s="43">
        <f t="shared" si="5"/>
        <v>4</v>
      </c>
      <c r="D33" s="36"/>
      <c r="E33" s="36"/>
      <c r="F33" s="36"/>
      <c r="G33" s="36"/>
      <c r="H33" s="36"/>
      <c r="I33" s="36"/>
      <c r="J33" s="36"/>
      <c r="K33" s="36">
        <v>2</v>
      </c>
      <c r="L33" s="36"/>
      <c r="M33" s="36"/>
      <c r="N33" s="36"/>
      <c r="O33" s="36"/>
      <c r="P33" s="36"/>
      <c r="Q33" s="36"/>
      <c r="R33" s="36"/>
      <c r="S33" s="36">
        <v>2</v>
      </c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13">
        <f>SUM(D33:FV33)</f>
        <v>4</v>
      </c>
      <c r="FX33" s="12">
        <v>1</v>
      </c>
    </row>
    <row r="34" spans="1:180" x14ac:dyDescent="0.3">
      <c r="A34" s="49" t="s">
        <v>117</v>
      </c>
      <c r="B34" s="49" t="s">
        <v>118</v>
      </c>
      <c r="C34" s="43">
        <f t="shared" si="5"/>
        <v>5</v>
      </c>
      <c r="D34" s="36"/>
      <c r="E34" s="36"/>
      <c r="F34" s="36"/>
      <c r="G34" s="36"/>
      <c r="H34" s="36"/>
      <c r="I34" s="36"/>
      <c r="J34" s="36"/>
      <c r="K34" s="36">
        <v>2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>
        <v>2</v>
      </c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>
        <v>1</v>
      </c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13">
        <f>SUM(D34:FV34)</f>
        <v>5</v>
      </c>
      <c r="FX34" s="12">
        <v>1</v>
      </c>
    </row>
    <row r="35" spans="1:180" hidden="1" x14ac:dyDescent="0.3">
      <c r="A35" s="49" t="s">
        <v>119</v>
      </c>
      <c r="B35" s="49" t="s">
        <v>120</v>
      </c>
      <c r="C35" s="43">
        <f t="shared" si="5"/>
        <v>0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13">
        <f>SUM(D35:FV35)</f>
        <v>0</v>
      </c>
      <c r="FX35" s="12">
        <v>1</v>
      </c>
    </row>
    <row r="36" spans="1:180" hidden="1" x14ac:dyDescent="0.3">
      <c r="A36" s="49" t="s">
        <v>121</v>
      </c>
      <c r="B36" s="49" t="s">
        <v>122</v>
      </c>
      <c r="C36" s="43">
        <f t="shared" si="5"/>
        <v>0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13">
        <f>SUM(D36:FV36)</f>
        <v>0</v>
      </c>
      <c r="FX36" s="12">
        <v>1</v>
      </c>
    </row>
    <row r="37" spans="1:180" hidden="1" x14ac:dyDescent="0.3">
      <c r="A37" s="49" t="s">
        <v>207</v>
      </c>
      <c r="B37" s="49" t="s">
        <v>208</v>
      </c>
      <c r="C37" s="43">
        <f t="shared" si="5"/>
        <v>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13">
        <f>SUM(D37:FV37)</f>
        <v>0</v>
      </c>
      <c r="FX37" s="12">
        <v>1</v>
      </c>
    </row>
    <row r="38" spans="1:180" hidden="1" x14ac:dyDescent="0.3">
      <c r="A38" s="49" t="s">
        <v>123</v>
      </c>
      <c r="B38" s="49" t="s">
        <v>124</v>
      </c>
      <c r="C38" s="43">
        <f t="shared" si="5"/>
        <v>0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13">
        <f>SUM(D38:FV38)</f>
        <v>0</v>
      </c>
      <c r="FX38" s="12">
        <v>1</v>
      </c>
    </row>
    <row r="39" spans="1:180" x14ac:dyDescent="0.3">
      <c r="A39" s="49" t="s">
        <v>125</v>
      </c>
      <c r="B39" s="49" t="s">
        <v>126</v>
      </c>
      <c r="C39" s="43">
        <f t="shared" si="5"/>
        <v>86</v>
      </c>
      <c r="D39" s="36"/>
      <c r="E39" s="36"/>
      <c r="F39" s="36">
        <v>2</v>
      </c>
      <c r="G39" s="36"/>
      <c r="H39" s="36"/>
      <c r="I39" s="36"/>
      <c r="J39" s="36">
        <v>2</v>
      </c>
      <c r="K39" s="36"/>
      <c r="L39" s="36"/>
      <c r="M39" s="36"/>
      <c r="N39" s="36"/>
      <c r="O39" s="36">
        <v>1</v>
      </c>
      <c r="P39" s="36"/>
      <c r="Q39" s="36">
        <v>1</v>
      </c>
      <c r="R39" s="36">
        <v>1</v>
      </c>
      <c r="S39" s="36"/>
      <c r="T39" s="36"/>
      <c r="U39" s="36"/>
      <c r="V39" s="36">
        <v>1</v>
      </c>
      <c r="W39" s="36"/>
      <c r="X39" s="36"/>
      <c r="Y39" s="36">
        <v>1</v>
      </c>
      <c r="Z39" s="36">
        <v>1</v>
      </c>
      <c r="AA39" s="36"/>
      <c r="AB39" s="36"/>
      <c r="AC39" s="36"/>
      <c r="AD39" s="36"/>
      <c r="AE39" s="36"/>
      <c r="AF39" s="36"/>
      <c r="AG39" s="36"/>
      <c r="AH39" s="36"/>
      <c r="AI39" s="36"/>
      <c r="AJ39" s="36">
        <v>2</v>
      </c>
      <c r="AK39" s="36"/>
      <c r="AL39" s="36"/>
      <c r="AM39" s="36">
        <v>1</v>
      </c>
      <c r="AN39" s="36"/>
      <c r="AO39" s="36"/>
      <c r="AP39" s="36"/>
      <c r="AQ39" s="36"/>
      <c r="AR39" s="36"/>
      <c r="AS39" s="36"/>
      <c r="AT39" s="36">
        <v>1</v>
      </c>
      <c r="AU39" s="36"/>
      <c r="AV39" s="36">
        <v>1</v>
      </c>
      <c r="AW39" s="36"/>
      <c r="AX39" s="36">
        <v>1</v>
      </c>
      <c r="AY39" s="36"/>
      <c r="AZ39" s="36">
        <v>1</v>
      </c>
      <c r="BA39" s="36"/>
      <c r="BB39" s="36"/>
      <c r="BC39" s="36">
        <v>1</v>
      </c>
      <c r="BD39" s="36"/>
      <c r="BE39" s="36"/>
      <c r="BF39" s="36"/>
      <c r="BG39" s="36">
        <v>2</v>
      </c>
      <c r="BH39" s="36"/>
      <c r="BI39" s="36">
        <v>1</v>
      </c>
      <c r="BJ39" s="36"/>
      <c r="BK39" s="36"/>
      <c r="BL39" s="36"/>
      <c r="BM39" s="36"/>
      <c r="BN39" s="36">
        <v>1</v>
      </c>
      <c r="BO39" s="36"/>
      <c r="BP39" s="36"/>
      <c r="BQ39" s="36">
        <v>1</v>
      </c>
      <c r="BR39" s="36">
        <v>1</v>
      </c>
      <c r="BS39" s="36"/>
      <c r="BT39" s="36"/>
      <c r="BU39" s="36">
        <v>1</v>
      </c>
      <c r="BV39" s="36">
        <v>1</v>
      </c>
      <c r="BW39" s="36"/>
      <c r="BX39" s="36">
        <v>1</v>
      </c>
      <c r="BY39" s="36"/>
      <c r="BZ39" s="36">
        <v>1</v>
      </c>
      <c r="CA39" s="36"/>
      <c r="CB39" s="36"/>
      <c r="CC39" s="36">
        <v>1</v>
      </c>
      <c r="CD39" s="36"/>
      <c r="CE39" s="36">
        <v>1</v>
      </c>
      <c r="CF39" s="36">
        <v>1</v>
      </c>
      <c r="CG39" s="36"/>
      <c r="CH39" s="36"/>
      <c r="CI39" s="36"/>
      <c r="CJ39" s="36"/>
      <c r="CK39" s="36">
        <v>1</v>
      </c>
      <c r="CL39" s="36"/>
      <c r="CM39" s="36"/>
      <c r="CN39" s="36"/>
      <c r="CO39" s="36">
        <v>1</v>
      </c>
      <c r="CP39" s="36"/>
      <c r="CQ39" s="36">
        <v>1</v>
      </c>
      <c r="CR39" s="36"/>
      <c r="CS39" s="36"/>
      <c r="CT39" s="36"/>
      <c r="CU39" s="36">
        <v>1</v>
      </c>
      <c r="CV39" s="36">
        <v>1</v>
      </c>
      <c r="CW39" s="36">
        <v>1</v>
      </c>
      <c r="CX39" s="36"/>
      <c r="CY39" s="36"/>
      <c r="CZ39" s="36"/>
      <c r="DA39" s="36">
        <v>1</v>
      </c>
      <c r="DB39" s="36"/>
      <c r="DC39" s="36">
        <v>1</v>
      </c>
      <c r="DD39" s="36"/>
      <c r="DE39" s="36"/>
      <c r="DF39" s="36"/>
      <c r="DG39" s="36">
        <v>1</v>
      </c>
      <c r="DH39" s="36"/>
      <c r="DI39" s="36">
        <v>1</v>
      </c>
      <c r="DJ39" s="36"/>
      <c r="DK39" s="36"/>
      <c r="DL39" s="36"/>
      <c r="DM39" s="36">
        <v>1</v>
      </c>
      <c r="DN39" s="36"/>
      <c r="DO39" s="36"/>
      <c r="DP39" s="36">
        <v>1</v>
      </c>
      <c r="DQ39" s="36"/>
      <c r="DR39" s="36"/>
      <c r="DS39" s="36"/>
      <c r="DT39" s="36"/>
      <c r="DU39" s="36">
        <v>3</v>
      </c>
      <c r="DV39" s="36"/>
      <c r="DW39" s="36">
        <v>1</v>
      </c>
      <c r="DX39" s="36"/>
      <c r="DY39" s="36"/>
      <c r="DZ39" s="36"/>
      <c r="EA39" s="36">
        <v>2</v>
      </c>
      <c r="EB39" s="36"/>
      <c r="EC39" s="36">
        <v>3</v>
      </c>
      <c r="ED39" s="36">
        <v>1</v>
      </c>
      <c r="EE39" s="36">
        <v>1</v>
      </c>
      <c r="EF39" s="36">
        <v>2</v>
      </c>
      <c r="EG39" s="36"/>
      <c r="EH39" s="36">
        <v>2</v>
      </c>
      <c r="EI39" s="36">
        <v>1</v>
      </c>
      <c r="EJ39" s="36">
        <v>2</v>
      </c>
      <c r="EK39" s="36">
        <v>2</v>
      </c>
      <c r="EL39" s="36"/>
      <c r="EM39" s="36">
        <v>3</v>
      </c>
      <c r="EN39" s="36"/>
      <c r="EO39" s="36">
        <v>2</v>
      </c>
      <c r="EP39" s="36">
        <v>1</v>
      </c>
      <c r="EQ39" s="36"/>
      <c r="ER39" s="36"/>
      <c r="ES39" s="36"/>
      <c r="ET39" s="36">
        <v>1</v>
      </c>
      <c r="EU39" s="36"/>
      <c r="EV39" s="36"/>
      <c r="EW39" s="36"/>
      <c r="EX39" s="36">
        <v>2</v>
      </c>
      <c r="EY39" s="36"/>
      <c r="EZ39" s="36"/>
      <c r="FA39" s="36">
        <v>2</v>
      </c>
      <c r="FB39" s="36"/>
      <c r="FC39" s="36"/>
      <c r="FD39" s="36"/>
      <c r="FE39" s="36"/>
      <c r="FF39" s="36"/>
      <c r="FG39" s="36">
        <v>1</v>
      </c>
      <c r="FH39" s="36"/>
      <c r="FI39" s="36"/>
      <c r="FJ39" s="36"/>
      <c r="FK39" s="36">
        <v>2</v>
      </c>
      <c r="FL39" s="36">
        <v>1</v>
      </c>
      <c r="FM39" s="36"/>
      <c r="FN39" s="36">
        <v>2</v>
      </c>
      <c r="FO39" s="36"/>
      <c r="FP39" s="36">
        <v>2</v>
      </c>
      <c r="FQ39" s="36"/>
      <c r="FR39" s="36">
        <v>1</v>
      </c>
      <c r="FS39" s="36">
        <v>2</v>
      </c>
      <c r="FT39" s="36">
        <v>1</v>
      </c>
      <c r="FU39" s="36"/>
      <c r="FV39" s="36"/>
      <c r="FW39" s="13">
        <f>SUM(D39:FV39)</f>
        <v>86</v>
      </c>
      <c r="FX39" s="12">
        <v>1</v>
      </c>
    </row>
    <row r="40" spans="1:180" hidden="1" x14ac:dyDescent="0.3">
      <c r="A40" s="49" t="s">
        <v>127</v>
      </c>
      <c r="B40" s="49" t="s">
        <v>128</v>
      </c>
      <c r="C40" s="43">
        <f t="shared" si="5"/>
        <v>0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13">
        <f>SUM(D40:FV40)</f>
        <v>0</v>
      </c>
      <c r="FX40" s="12">
        <v>1</v>
      </c>
    </row>
    <row r="41" spans="1:180" x14ac:dyDescent="0.3">
      <c r="A41" s="49" t="s">
        <v>129</v>
      </c>
      <c r="B41" s="49" t="s">
        <v>130</v>
      </c>
      <c r="C41" s="43">
        <f t="shared" si="5"/>
        <v>2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>
        <v>2</v>
      </c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13">
        <f>SUM(D41:FV41)</f>
        <v>2</v>
      </c>
      <c r="FX41" s="12">
        <v>1</v>
      </c>
    </row>
    <row r="42" spans="1:180" hidden="1" x14ac:dyDescent="0.3">
      <c r="A42" s="49" t="s">
        <v>131</v>
      </c>
      <c r="B42" s="49" t="s">
        <v>132</v>
      </c>
      <c r="C42" s="43">
        <f t="shared" si="5"/>
        <v>0</v>
      </c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13">
        <f>SUM(D42:FV42)</f>
        <v>0</v>
      </c>
      <c r="FX42" s="12">
        <v>1</v>
      </c>
    </row>
    <row r="43" spans="1:180" hidden="1" x14ac:dyDescent="0.3">
      <c r="A43" s="49" t="s">
        <v>133</v>
      </c>
      <c r="B43" s="49" t="s">
        <v>134</v>
      </c>
      <c r="C43" s="43">
        <f t="shared" si="5"/>
        <v>0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13">
        <f>SUM(D43:FV43)</f>
        <v>0</v>
      </c>
      <c r="FX43" s="12">
        <v>1</v>
      </c>
    </row>
    <row r="44" spans="1:180" hidden="1" x14ac:dyDescent="0.3">
      <c r="A44" s="49" t="s">
        <v>75</v>
      </c>
      <c r="B44" s="49" t="s">
        <v>76</v>
      </c>
      <c r="C44" s="43">
        <f t="shared" si="5"/>
        <v>0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13">
        <f>SUM(D44:FV44)</f>
        <v>0</v>
      </c>
      <c r="FX44" s="12">
        <v>1</v>
      </c>
    </row>
    <row r="45" spans="1:180" x14ac:dyDescent="0.3">
      <c r="A45" s="49" t="s">
        <v>135</v>
      </c>
      <c r="B45" s="49" t="s">
        <v>136</v>
      </c>
      <c r="C45" s="43">
        <f t="shared" si="5"/>
        <v>2</v>
      </c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>
        <v>2</v>
      </c>
      <c r="FV45" s="36"/>
      <c r="FW45" s="13">
        <f>SUM(D45:FV45)</f>
        <v>2</v>
      </c>
      <c r="FX45" s="12">
        <v>1</v>
      </c>
    </row>
    <row r="46" spans="1:180" x14ac:dyDescent="0.3">
      <c r="A46" s="49" t="s">
        <v>137</v>
      </c>
      <c r="B46" s="49" t="s">
        <v>138</v>
      </c>
      <c r="C46" s="43">
        <f t="shared" si="5"/>
        <v>7</v>
      </c>
      <c r="D46" s="36"/>
      <c r="E46" s="36"/>
      <c r="F46" s="36"/>
      <c r="G46" s="36"/>
      <c r="H46" s="36"/>
      <c r="I46" s="36"/>
      <c r="J46" s="36"/>
      <c r="K46" s="36">
        <v>2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>
        <v>2</v>
      </c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>
        <v>1</v>
      </c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>
        <v>1</v>
      </c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>
        <v>1</v>
      </c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13">
        <f>SUM(D46:FV46)</f>
        <v>7</v>
      </c>
      <c r="FX46" s="12">
        <v>1</v>
      </c>
    </row>
    <row r="47" spans="1:180" hidden="1" x14ac:dyDescent="0.3">
      <c r="A47" s="49" t="s">
        <v>139</v>
      </c>
      <c r="B47" s="49" t="s">
        <v>140</v>
      </c>
      <c r="C47" s="43">
        <f t="shared" si="5"/>
        <v>0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13">
        <f>SUM(D47:FV47)</f>
        <v>0</v>
      </c>
      <c r="FX47" s="12">
        <v>1</v>
      </c>
    </row>
    <row r="48" spans="1:180" x14ac:dyDescent="0.3">
      <c r="A48" s="49" t="s">
        <v>7</v>
      </c>
      <c r="B48" s="49" t="s">
        <v>8</v>
      </c>
      <c r="C48" s="43">
        <f t="shared" si="5"/>
        <v>38</v>
      </c>
      <c r="D48" s="36"/>
      <c r="E48" s="36"/>
      <c r="F48" s="36"/>
      <c r="G48" s="36"/>
      <c r="H48" s="36"/>
      <c r="I48" s="36"/>
      <c r="J48" s="36"/>
      <c r="K48" s="36">
        <v>2</v>
      </c>
      <c r="L48" s="36"/>
      <c r="M48" s="36"/>
      <c r="N48" s="36"/>
      <c r="O48" s="36">
        <v>1</v>
      </c>
      <c r="P48" s="36"/>
      <c r="Q48" s="36">
        <v>1</v>
      </c>
      <c r="R48" s="36"/>
      <c r="S48" s="36">
        <v>2</v>
      </c>
      <c r="T48" s="36">
        <v>1</v>
      </c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>
        <v>1</v>
      </c>
      <c r="AI48" s="36"/>
      <c r="AJ48" s="36">
        <v>3</v>
      </c>
      <c r="AK48" s="36"/>
      <c r="AL48" s="36"/>
      <c r="AM48" s="36"/>
      <c r="AN48" s="36"/>
      <c r="AO48" s="36"/>
      <c r="AP48" s="36"/>
      <c r="AQ48" s="36"/>
      <c r="AR48" s="36"/>
      <c r="AS48" s="36">
        <v>1</v>
      </c>
      <c r="AT48" s="36"/>
      <c r="AU48" s="36"/>
      <c r="AV48" s="36">
        <v>1</v>
      </c>
      <c r="AW48" s="36"/>
      <c r="AX48" s="36">
        <v>1</v>
      </c>
      <c r="AY48" s="36"/>
      <c r="AZ48" s="36"/>
      <c r="BA48" s="36">
        <v>1</v>
      </c>
      <c r="BB48" s="36"/>
      <c r="BC48" s="36"/>
      <c r="BD48" s="36"/>
      <c r="BE48" s="36"/>
      <c r="BF48" s="36"/>
      <c r="BG48" s="36"/>
      <c r="BH48" s="36"/>
      <c r="BI48" s="36">
        <v>1</v>
      </c>
      <c r="BJ48" s="36"/>
      <c r="BK48" s="36"/>
      <c r="BL48" s="36"/>
      <c r="BM48" s="36"/>
      <c r="BN48" s="36"/>
      <c r="BO48" s="36"/>
      <c r="BP48" s="36"/>
      <c r="BQ48" s="36"/>
      <c r="BR48" s="36"/>
      <c r="BS48" s="36">
        <v>1</v>
      </c>
      <c r="BT48" s="36"/>
      <c r="BU48" s="36">
        <v>1</v>
      </c>
      <c r="BV48" s="36">
        <v>1</v>
      </c>
      <c r="BW48" s="36">
        <v>1</v>
      </c>
      <c r="BX48" s="36"/>
      <c r="BY48" s="36"/>
      <c r="BZ48" s="36">
        <v>1</v>
      </c>
      <c r="CA48" s="36"/>
      <c r="CB48" s="36"/>
      <c r="CC48" s="36"/>
      <c r="CD48" s="36"/>
      <c r="CE48" s="36">
        <v>1</v>
      </c>
      <c r="CF48" s="36"/>
      <c r="CG48" s="36"/>
      <c r="CH48" s="36">
        <v>1</v>
      </c>
      <c r="CI48" s="36"/>
      <c r="CJ48" s="36"/>
      <c r="CK48" s="36"/>
      <c r="CL48" s="36"/>
      <c r="CM48" s="36"/>
      <c r="CN48" s="36"/>
      <c r="CO48" s="36">
        <v>1</v>
      </c>
      <c r="CP48" s="36"/>
      <c r="CQ48" s="36"/>
      <c r="CR48" s="36"/>
      <c r="CS48" s="36"/>
      <c r="CT48" s="36"/>
      <c r="CU48" s="36">
        <v>1</v>
      </c>
      <c r="CV48" s="36">
        <v>1</v>
      </c>
      <c r="CW48" s="36"/>
      <c r="CX48" s="36"/>
      <c r="CY48" s="36">
        <v>1</v>
      </c>
      <c r="CZ48" s="36"/>
      <c r="DA48" s="36"/>
      <c r="DB48" s="36">
        <v>1</v>
      </c>
      <c r="DC48" s="36"/>
      <c r="DD48" s="36"/>
      <c r="DE48" s="36"/>
      <c r="DF48" s="36">
        <v>1</v>
      </c>
      <c r="DG48" s="36"/>
      <c r="DH48" s="36"/>
      <c r="DI48" s="36">
        <v>1</v>
      </c>
      <c r="DJ48" s="36"/>
      <c r="DK48" s="36"/>
      <c r="DL48" s="36">
        <v>1</v>
      </c>
      <c r="DM48" s="36"/>
      <c r="DN48" s="36"/>
      <c r="DO48" s="36"/>
      <c r="DP48" s="36"/>
      <c r="DQ48" s="36"/>
      <c r="DR48" s="36"/>
      <c r="DS48" s="36">
        <v>1</v>
      </c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>
        <v>2</v>
      </c>
      <c r="EX48" s="36"/>
      <c r="EY48" s="36">
        <v>1</v>
      </c>
      <c r="EZ48" s="36"/>
      <c r="FA48" s="36"/>
      <c r="FB48" s="36">
        <v>1</v>
      </c>
      <c r="FC48" s="36"/>
      <c r="FD48" s="36"/>
      <c r="FE48" s="36"/>
      <c r="FF48" s="36"/>
      <c r="FG48" s="36"/>
      <c r="FH48" s="36"/>
      <c r="FI48" s="36"/>
      <c r="FJ48" s="36">
        <v>1</v>
      </c>
      <c r="FK48" s="36"/>
      <c r="FL48" s="36"/>
      <c r="FM48" s="36"/>
      <c r="FN48" s="36"/>
      <c r="FO48" s="36"/>
      <c r="FP48" s="36"/>
      <c r="FQ48" s="36"/>
      <c r="FR48" s="36">
        <v>1</v>
      </c>
      <c r="FS48" s="36"/>
      <c r="FT48" s="36"/>
      <c r="FU48" s="36"/>
      <c r="FV48" s="36"/>
      <c r="FW48" s="13">
        <f>SUM(D48:FV48)</f>
        <v>38</v>
      </c>
      <c r="FX48" s="12">
        <v>1</v>
      </c>
    </row>
    <row r="49" spans="1:180" x14ac:dyDescent="0.3">
      <c r="A49" s="49" t="s">
        <v>141</v>
      </c>
      <c r="B49" s="49" t="s">
        <v>142</v>
      </c>
      <c r="C49" s="43">
        <f t="shared" si="5"/>
        <v>2</v>
      </c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>
        <v>2</v>
      </c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13">
        <f>SUM(D49:FV49)</f>
        <v>2</v>
      </c>
      <c r="FX49" s="12">
        <v>1</v>
      </c>
    </row>
    <row r="50" spans="1:180" x14ac:dyDescent="0.3">
      <c r="A50" s="34" t="s">
        <v>9</v>
      </c>
      <c r="B50" s="34" t="s">
        <v>65</v>
      </c>
      <c r="C50" s="43">
        <f t="shared" si="5"/>
        <v>25</v>
      </c>
      <c r="D50" s="36"/>
      <c r="E50" s="36"/>
      <c r="F50" s="36"/>
      <c r="G50" s="36"/>
      <c r="H50" s="36"/>
      <c r="I50" s="36"/>
      <c r="J50" s="36"/>
      <c r="K50" s="36">
        <v>2</v>
      </c>
      <c r="L50" s="36"/>
      <c r="M50" s="36">
        <v>2</v>
      </c>
      <c r="N50" s="36"/>
      <c r="O50" s="36"/>
      <c r="P50" s="36"/>
      <c r="Q50" s="36"/>
      <c r="R50" s="36"/>
      <c r="S50" s="36">
        <v>2</v>
      </c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>
        <v>3</v>
      </c>
      <c r="ED50" s="36"/>
      <c r="EE50" s="36"/>
      <c r="EF50" s="36">
        <v>2</v>
      </c>
      <c r="EG50" s="36"/>
      <c r="EH50" s="36"/>
      <c r="EI50" s="36"/>
      <c r="EJ50" s="36"/>
      <c r="EK50" s="36">
        <v>2</v>
      </c>
      <c r="EL50" s="36"/>
      <c r="EM50" s="36"/>
      <c r="EN50" s="36"/>
      <c r="EO50" s="36">
        <v>2</v>
      </c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>
        <v>2</v>
      </c>
      <c r="FF50" s="36"/>
      <c r="FG50" s="36"/>
      <c r="FH50" s="36"/>
      <c r="FI50" s="36"/>
      <c r="FJ50" s="36"/>
      <c r="FK50" s="36">
        <v>2</v>
      </c>
      <c r="FL50" s="36"/>
      <c r="FM50" s="36"/>
      <c r="FN50" s="36">
        <v>2</v>
      </c>
      <c r="FO50" s="36"/>
      <c r="FP50" s="36">
        <v>2</v>
      </c>
      <c r="FQ50" s="36"/>
      <c r="FR50" s="36"/>
      <c r="FS50" s="36">
        <v>2</v>
      </c>
      <c r="FT50" s="36"/>
      <c r="FU50" s="36"/>
      <c r="FV50" s="36"/>
      <c r="FW50" s="13">
        <f>SUM(D50:FV50)</f>
        <v>25</v>
      </c>
      <c r="FX50" s="12">
        <v>1</v>
      </c>
    </row>
    <row r="51" spans="1:180" hidden="1" x14ac:dyDescent="0.3">
      <c r="A51" s="34" t="s">
        <v>143</v>
      </c>
      <c r="B51" s="34" t="s">
        <v>144</v>
      </c>
      <c r="C51" s="43">
        <f t="shared" si="5"/>
        <v>0</v>
      </c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13">
        <f>SUM(D51:FV51)</f>
        <v>0</v>
      </c>
      <c r="FX51" s="12">
        <v>1</v>
      </c>
    </row>
    <row r="52" spans="1:180" x14ac:dyDescent="0.3">
      <c r="A52" s="34" t="s">
        <v>145</v>
      </c>
      <c r="B52" s="34" t="s">
        <v>146</v>
      </c>
      <c r="C52" s="43">
        <f t="shared" si="5"/>
        <v>1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>
        <v>1</v>
      </c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13">
        <f>SUM(D52:FV52)</f>
        <v>1</v>
      </c>
      <c r="FX52" s="12">
        <v>1</v>
      </c>
    </row>
    <row r="53" spans="1:180" x14ac:dyDescent="0.3">
      <c r="A53" s="34" t="s">
        <v>209</v>
      </c>
      <c r="B53" s="34" t="s">
        <v>210</v>
      </c>
      <c r="C53" s="43">
        <f t="shared" si="5"/>
        <v>2</v>
      </c>
      <c r="D53" s="36"/>
      <c r="E53" s="36"/>
      <c r="F53" s="36"/>
      <c r="G53" s="36"/>
      <c r="H53" s="36"/>
      <c r="I53" s="36"/>
      <c r="J53" s="36"/>
      <c r="K53" s="36">
        <v>2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13">
        <f>SUM(D53:FV53)</f>
        <v>2</v>
      </c>
      <c r="FX53" s="12">
        <v>1</v>
      </c>
    </row>
    <row r="54" spans="1:180" x14ac:dyDescent="0.3">
      <c r="A54" s="34" t="s">
        <v>147</v>
      </c>
      <c r="B54" s="34" t="s">
        <v>148</v>
      </c>
      <c r="C54" s="43">
        <f t="shared" si="5"/>
        <v>32</v>
      </c>
      <c r="D54" s="36"/>
      <c r="E54" s="36"/>
      <c r="F54" s="36"/>
      <c r="G54" s="36"/>
      <c r="H54" s="36"/>
      <c r="I54" s="36"/>
      <c r="J54" s="36"/>
      <c r="K54" s="36">
        <v>2</v>
      </c>
      <c r="L54" s="36"/>
      <c r="M54" s="36"/>
      <c r="N54" s="36"/>
      <c r="O54" s="36">
        <v>1</v>
      </c>
      <c r="P54" s="36">
        <v>6</v>
      </c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>
        <v>2</v>
      </c>
      <c r="AK54" s="36"/>
      <c r="AL54" s="36"/>
      <c r="AM54" s="36">
        <v>1</v>
      </c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>
        <v>1</v>
      </c>
      <c r="AY54" s="36"/>
      <c r="AZ54" s="36"/>
      <c r="BA54" s="36"/>
      <c r="BB54" s="36"/>
      <c r="BC54" s="36">
        <v>1</v>
      </c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>
        <v>1</v>
      </c>
      <c r="BV54" s="36"/>
      <c r="BW54" s="36"/>
      <c r="BX54" s="36">
        <v>1</v>
      </c>
      <c r="BY54" s="36"/>
      <c r="BZ54" s="36">
        <v>1</v>
      </c>
      <c r="CA54" s="36"/>
      <c r="CB54" s="36"/>
      <c r="CC54" s="36"/>
      <c r="CD54" s="36"/>
      <c r="CE54" s="36">
        <v>1</v>
      </c>
      <c r="CF54" s="36"/>
      <c r="CG54" s="36"/>
      <c r="CH54" s="36"/>
      <c r="CI54" s="36"/>
      <c r="CJ54" s="36"/>
      <c r="CK54" s="36"/>
      <c r="CL54" s="36"/>
      <c r="CM54" s="36"/>
      <c r="CN54" s="36"/>
      <c r="CO54" s="36">
        <v>1</v>
      </c>
      <c r="CP54" s="36"/>
      <c r="CQ54" s="36"/>
      <c r="CR54" s="36"/>
      <c r="CS54" s="36"/>
      <c r="CT54" s="36"/>
      <c r="CU54" s="36">
        <v>1</v>
      </c>
      <c r="CV54" s="36"/>
      <c r="CW54" s="36"/>
      <c r="CX54" s="36"/>
      <c r="CY54" s="36"/>
      <c r="CZ54" s="36">
        <v>5</v>
      </c>
      <c r="DA54" s="36"/>
      <c r="DB54" s="36"/>
      <c r="DC54" s="36"/>
      <c r="DD54" s="36"/>
      <c r="DE54" s="36"/>
      <c r="DF54" s="36"/>
      <c r="DG54" s="36">
        <v>1</v>
      </c>
      <c r="DH54" s="36"/>
      <c r="DI54" s="36">
        <v>1</v>
      </c>
      <c r="DJ54" s="36"/>
      <c r="DK54" s="36"/>
      <c r="DL54" s="36"/>
      <c r="DM54" s="36"/>
      <c r="DN54" s="36">
        <v>1</v>
      </c>
      <c r="DO54" s="36"/>
      <c r="DP54" s="36"/>
      <c r="DQ54" s="36"/>
      <c r="DR54" s="36">
        <v>2</v>
      </c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>
        <v>1</v>
      </c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>
        <v>1</v>
      </c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13">
        <f>SUM(D54:FV54)</f>
        <v>32</v>
      </c>
      <c r="FX54" s="12">
        <v>1</v>
      </c>
    </row>
    <row r="55" spans="1:180" x14ac:dyDescent="0.3">
      <c r="A55" s="34" t="s">
        <v>10</v>
      </c>
      <c r="B55" s="34" t="s">
        <v>66</v>
      </c>
      <c r="C55" s="43">
        <f t="shared" si="5"/>
        <v>68</v>
      </c>
      <c r="D55" s="36"/>
      <c r="E55" s="36"/>
      <c r="F55" s="36">
        <v>2</v>
      </c>
      <c r="G55" s="36"/>
      <c r="H55" s="36"/>
      <c r="I55" s="36"/>
      <c r="J55" s="36">
        <v>2</v>
      </c>
      <c r="K55" s="36"/>
      <c r="L55" s="36"/>
      <c r="M55" s="36"/>
      <c r="N55" s="36"/>
      <c r="O55" s="36">
        <v>1</v>
      </c>
      <c r="P55" s="36"/>
      <c r="Q55" s="36"/>
      <c r="R55" s="36">
        <v>1</v>
      </c>
      <c r="S55" s="36"/>
      <c r="T55" s="36"/>
      <c r="U55" s="36"/>
      <c r="V55" s="36"/>
      <c r="W55" s="36"/>
      <c r="X55" s="36"/>
      <c r="Y55" s="36">
        <v>1</v>
      </c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>
        <v>1</v>
      </c>
      <c r="AN55" s="36"/>
      <c r="AO55" s="36"/>
      <c r="AP55" s="36"/>
      <c r="AQ55" s="36"/>
      <c r="AR55" s="36"/>
      <c r="AS55" s="36"/>
      <c r="AT55" s="36"/>
      <c r="AU55" s="36"/>
      <c r="AV55" s="36">
        <v>1</v>
      </c>
      <c r="AW55" s="36"/>
      <c r="AX55" s="36">
        <v>1</v>
      </c>
      <c r="AY55" s="36"/>
      <c r="AZ55" s="36"/>
      <c r="BA55" s="36"/>
      <c r="BB55" s="36"/>
      <c r="BC55" s="36">
        <v>1</v>
      </c>
      <c r="BD55" s="36"/>
      <c r="BE55" s="36"/>
      <c r="BF55" s="36"/>
      <c r="BG55" s="36">
        <v>2</v>
      </c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>
        <v>2</v>
      </c>
      <c r="BU55" s="36">
        <v>1</v>
      </c>
      <c r="BV55" s="36">
        <v>1</v>
      </c>
      <c r="BW55" s="36"/>
      <c r="BX55" s="36"/>
      <c r="BY55" s="36"/>
      <c r="BZ55" s="36">
        <v>1</v>
      </c>
      <c r="CA55" s="36"/>
      <c r="CB55" s="36"/>
      <c r="CC55" s="36"/>
      <c r="CD55" s="36"/>
      <c r="CE55" s="36">
        <v>1</v>
      </c>
      <c r="CF55" s="36"/>
      <c r="CG55" s="36"/>
      <c r="CH55" s="36"/>
      <c r="CI55" s="36"/>
      <c r="CJ55" s="36"/>
      <c r="CK55" s="36"/>
      <c r="CL55" s="36"/>
      <c r="CM55" s="36"/>
      <c r="CN55" s="36"/>
      <c r="CO55" s="36">
        <v>1</v>
      </c>
      <c r="CP55" s="36"/>
      <c r="CQ55" s="36"/>
      <c r="CR55" s="36"/>
      <c r="CS55" s="36"/>
      <c r="CT55" s="36"/>
      <c r="CU55" s="36">
        <v>1</v>
      </c>
      <c r="CV55" s="36">
        <v>1</v>
      </c>
      <c r="CW55" s="36">
        <v>1</v>
      </c>
      <c r="CX55" s="36"/>
      <c r="CY55" s="36"/>
      <c r="CZ55" s="36"/>
      <c r="DA55" s="36">
        <v>1</v>
      </c>
      <c r="DB55" s="36"/>
      <c r="DC55" s="36"/>
      <c r="DD55" s="36"/>
      <c r="DE55" s="36"/>
      <c r="DF55" s="36"/>
      <c r="DG55" s="36">
        <v>1</v>
      </c>
      <c r="DH55" s="36"/>
      <c r="DI55" s="36">
        <v>1</v>
      </c>
      <c r="DJ55" s="36"/>
      <c r="DK55" s="36"/>
      <c r="DL55" s="36"/>
      <c r="DM55" s="36">
        <v>1</v>
      </c>
      <c r="DN55" s="36"/>
      <c r="DO55" s="36"/>
      <c r="DP55" s="36">
        <v>1</v>
      </c>
      <c r="DQ55" s="36"/>
      <c r="DR55" s="36"/>
      <c r="DS55" s="36"/>
      <c r="DT55" s="36"/>
      <c r="DU55" s="36">
        <v>3</v>
      </c>
      <c r="DV55" s="36"/>
      <c r="DW55" s="36"/>
      <c r="DX55" s="36">
        <v>3</v>
      </c>
      <c r="DY55" s="36"/>
      <c r="DZ55" s="36"/>
      <c r="EA55" s="36"/>
      <c r="EB55" s="36"/>
      <c r="EC55" s="36">
        <v>3</v>
      </c>
      <c r="ED55" s="36"/>
      <c r="EE55" s="36"/>
      <c r="EF55" s="36">
        <v>2</v>
      </c>
      <c r="EG55" s="36"/>
      <c r="EH55" s="36">
        <v>2</v>
      </c>
      <c r="EI55" s="36"/>
      <c r="EJ55" s="36">
        <v>2</v>
      </c>
      <c r="EK55" s="36">
        <v>2</v>
      </c>
      <c r="EL55" s="36"/>
      <c r="EM55" s="36">
        <v>3</v>
      </c>
      <c r="EN55" s="36"/>
      <c r="EO55" s="36">
        <v>2</v>
      </c>
      <c r="EP55" s="36"/>
      <c r="EQ55" s="36">
        <v>3</v>
      </c>
      <c r="ER55" s="36"/>
      <c r="ES55" s="36"/>
      <c r="ET55" s="36"/>
      <c r="EU55" s="36"/>
      <c r="EV55" s="36"/>
      <c r="EW55" s="36"/>
      <c r="EX55" s="36">
        <v>2</v>
      </c>
      <c r="EY55" s="36"/>
      <c r="EZ55" s="36"/>
      <c r="FA55" s="36"/>
      <c r="FB55" s="36"/>
      <c r="FC55" s="36">
        <v>1</v>
      </c>
      <c r="FD55" s="36">
        <v>2</v>
      </c>
      <c r="FE55" s="36"/>
      <c r="FF55" s="36"/>
      <c r="FG55" s="36"/>
      <c r="FH55" s="36"/>
      <c r="FI55" s="36"/>
      <c r="FJ55" s="36"/>
      <c r="FK55" s="36">
        <v>2</v>
      </c>
      <c r="FL55" s="36"/>
      <c r="FM55" s="36">
        <v>2</v>
      </c>
      <c r="FN55" s="36">
        <v>2</v>
      </c>
      <c r="FO55" s="36"/>
      <c r="FP55" s="36">
        <v>2</v>
      </c>
      <c r="FQ55" s="36"/>
      <c r="FR55" s="36"/>
      <c r="FS55" s="36">
        <v>2</v>
      </c>
      <c r="FT55" s="36"/>
      <c r="FU55" s="36"/>
      <c r="FV55" s="36"/>
      <c r="FW55" s="13">
        <f>SUM(D55:FV55)</f>
        <v>68</v>
      </c>
      <c r="FX55" s="12">
        <v>1</v>
      </c>
    </row>
    <row r="56" spans="1:180" x14ac:dyDescent="0.3">
      <c r="A56" s="34" t="s">
        <v>211</v>
      </c>
      <c r="B56" s="34" t="s">
        <v>150</v>
      </c>
      <c r="C56" s="43">
        <f t="shared" si="5"/>
        <v>2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>
        <v>2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13">
        <f>SUM(D56:FV56)</f>
        <v>2</v>
      </c>
      <c r="FX56" s="12">
        <v>1</v>
      </c>
    </row>
    <row r="57" spans="1:180" x14ac:dyDescent="0.3">
      <c r="A57" s="34" t="s">
        <v>149</v>
      </c>
      <c r="B57" s="34" t="s">
        <v>6</v>
      </c>
      <c r="C57" s="43">
        <f t="shared" si="5"/>
        <v>17</v>
      </c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>
        <v>6</v>
      </c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>
        <v>1</v>
      </c>
      <c r="CA57" s="36"/>
      <c r="CB57" s="36"/>
      <c r="CC57" s="36"/>
      <c r="CD57" s="36"/>
      <c r="CE57" s="36">
        <v>1</v>
      </c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>
        <v>1</v>
      </c>
      <c r="CV57" s="36"/>
      <c r="CW57" s="36"/>
      <c r="CX57" s="36"/>
      <c r="CY57" s="36"/>
      <c r="CZ57" s="36">
        <v>2</v>
      </c>
      <c r="DA57" s="36"/>
      <c r="DB57" s="36"/>
      <c r="DC57" s="36"/>
      <c r="DD57" s="36"/>
      <c r="DE57" s="36"/>
      <c r="DF57" s="36"/>
      <c r="DG57" s="36"/>
      <c r="DH57" s="36"/>
      <c r="DI57" s="36">
        <v>1</v>
      </c>
      <c r="DJ57" s="36"/>
      <c r="DK57" s="36"/>
      <c r="DL57" s="36"/>
      <c r="DM57" s="36"/>
      <c r="DN57" s="36"/>
      <c r="DO57" s="36">
        <v>1</v>
      </c>
      <c r="DP57" s="36"/>
      <c r="DQ57" s="36"/>
      <c r="DR57" s="36">
        <v>2</v>
      </c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>
        <v>1</v>
      </c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>
        <v>1</v>
      </c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13">
        <f>SUM(D57:FV57)</f>
        <v>17</v>
      </c>
      <c r="FX57" s="12">
        <v>1</v>
      </c>
    </row>
    <row r="58" spans="1:180" x14ac:dyDescent="0.3">
      <c r="A58" s="34" t="s">
        <v>11</v>
      </c>
      <c r="B58" s="34" t="s">
        <v>12</v>
      </c>
      <c r="C58" s="43">
        <f t="shared" si="5"/>
        <v>35</v>
      </c>
      <c r="D58" s="36"/>
      <c r="E58" s="36"/>
      <c r="F58" s="36"/>
      <c r="G58" s="36"/>
      <c r="H58" s="36"/>
      <c r="I58" s="36"/>
      <c r="J58" s="36"/>
      <c r="K58" s="36">
        <v>2</v>
      </c>
      <c r="L58" s="36"/>
      <c r="M58" s="36"/>
      <c r="N58" s="36">
        <v>1</v>
      </c>
      <c r="O58" s="36"/>
      <c r="P58" s="36"/>
      <c r="Q58" s="36"/>
      <c r="R58" s="36"/>
      <c r="S58" s="36">
        <v>2</v>
      </c>
      <c r="T58" s="36"/>
      <c r="U58" s="36"/>
      <c r="V58" s="36"/>
      <c r="W58" s="36"/>
      <c r="X58" s="36"/>
      <c r="Y58" s="36"/>
      <c r="Z58" s="36"/>
      <c r="AA58" s="36"/>
      <c r="AB58" s="36">
        <v>1</v>
      </c>
      <c r="AC58" s="36"/>
      <c r="AD58" s="36"/>
      <c r="AE58" s="36"/>
      <c r="AF58" s="36"/>
      <c r="AG58" s="36"/>
      <c r="AH58" s="36"/>
      <c r="AI58" s="36"/>
      <c r="AJ58" s="36">
        <v>2</v>
      </c>
      <c r="AK58" s="36">
        <v>1</v>
      </c>
      <c r="AL58" s="36"/>
      <c r="AM58" s="36"/>
      <c r="AN58" s="36"/>
      <c r="AO58" s="36"/>
      <c r="AP58" s="36"/>
      <c r="AQ58" s="36">
        <v>2</v>
      </c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>
        <v>2</v>
      </c>
      <c r="CY58" s="36"/>
      <c r="CZ58" s="36"/>
      <c r="DA58" s="36"/>
      <c r="DB58" s="36"/>
      <c r="DC58" s="36"/>
      <c r="DD58" s="36">
        <v>2</v>
      </c>
      <c r="DE58" s="36"/>
      <c r="DF58" s="36">
        <v>1</v>
      </c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>
        <v>2</v>
      </c>
      <c r="EG58" s="36"/>
      <c r="EH58" s="36">
        <v>2</v>
      </c>
      <c r="EI58" s="36"/>
      <c r="EJ58" s="36"/>
      <c r="EK58" s="36">
        <v>2</v>
      </c>
      <c r="EL58" s="36"/>
      <c r="EM58" s="36"/>
      <c r="EN58" s="36"/>
      <c r="EO58" s="36">
        <v>2</v>
      </c>
      <c r="EP58" s="36"/>
      <c r="EQ58" s="36"/>
      <c r="ER58" s="36"/>
      <c r="ES58" s="36"/>
      <c r="ET58" s="36"/>
      <c r="EU58" s="36">
        <v>1</v>
      </c>
      <c r="EV58" s="36"/>
      <c r="EW58" s="36"/>
      <c r="EX58" s="36">
        <v>2</v>
      </c>
      <c r="EY58" s="36"/>
      <c r="EZ58" s="36"/>
      <c r="FA58" s="36"/>
      <c r="FB58" s="36"/>
      <c r="FC58" s="36"/>
      <c r="FD58" s="36">
        <v>2</v>
      </c>
      <c r="FE58" s="36"/>
      <c r="FF58" s="36"/>
      <c r="FG58" s="36"/>
      <c r="FH58" s="36"/>
      <c r="FI58" s="36"/>
      <c r="FJ58" s="36"/>
      <c r="FK58" s="36">
        <v>2</v>
      </c>
      <c r="FL58" s="36"/>
      <c r="FM58" s="36"/>
      <c r="FN58" s="36">
        <v>2</v>
      </c>
      <c r="FO58" s="36"/>
      <c r="FP58" s="36"/>
      <c r="FQ58" s="36"/>
      <c r="FR58" s="36"/>
      <c r="FS58" s="36">
        <v>2</v>
      </c>
      <c r="FT58" s="36"/>
      <c r="FU58" s="36"/>
      <c r="FV58" s="36"/>
      <c r="FW58" s="13">
        <f>SUM(D58:FV58)</f>
        <v>35</v>
      </c>
      <c r="FX58" s="12">
        <v>1</v>
      </c>
    </row>
    <row r="59" spans="1:180" x14ac:dyDescent="0.3">
      <c r="A59" s="34" t="s">
        <v>151</v>
      </c>
      <c r="B59" s="34" t="s">
        <v>152</v>
      </c>
      <c r="C59" s="43">
        <f t="shared" si="5"/>
        <v>12</v>
      </c>
      <c r="D59" s="36"/>
      <c r="E59" s="36"/>
      <c r="F59" s="36"/>
      <c r="G59" s="36">
        <v>2</v>
      </c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>
        <v>2</v>
      </c>
      <c r="AJ59" s="36">
        <v>3</v>
      </c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>
        <v>1</v>
      </c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>
        <v>2</v>
      </c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>
        <v>2</v>
      </c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13">
        <f>SUM(D59:FV59)</f>
        <v>12</v>
      </c>
      <c r="FX59" s="12">
        <v>1</v>
      </c>
    </row>
    <row r="60" spans="1:180" x14ac:dyDescent="0.3">
      <c r="A60" s="34" t="s">
        <v>153</v>
      </c>
      <c r="B60" s="34" t="s">
        <v>154</v>
      </c>
      <c r="C60" s="43">
        <f t="shared" si="5"/>
        <v>21</v>
      </c>
      <c r="D60" s="36"/>
      <c r="E60" s="36"/>
      <c r="F60" s="36"/>
      <c r="G60" s="36"/>
      <c r="H60" s="36"/>
      <c r="I60" s="36"/>
      <c r="J60" s="36"/>
      <c r="K60" s="36">
        <v>2</v>
      </c>
      <c r="L60" s="36"/>
      <c r="M60" s="36"/>
      <c r="N60" s="36"/>
      <c r="O60" s="36">
        <v>1</v>
      </c>
      <c r="P60" s="36"/>
      <c r="Q60" s="36"/>
      <c r="R60" s="36">
        <v>1</v>
      </c>
      <c r="S60" s="36"/>
      <c r="T60" s="36"/>
      <c r="U60" s="36"/>
      <c r="V60" s="36"/>
      <c r="W60" s="36"/>
      <c r="X60" s="36"/>
      <c r="Y60" s="36">
        <v>1</v>
      </c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>
        <v>1</v>
      </c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>
        <v>1</v>
      </c>
      <c r="BV60" s="36">
        <v>1</v>
      </c>
      <c r="BW60" s="36"/>
      <c r="BX60" s="36">
        <v>1</v>
      </c>
      <c r="BY60" s="36"/>
      <c r="BZ60" s="36">
        <v>1</v>
      </c>
      <c r="CA60" s="36"/>
      <c r="CB60" s="36"/>
      <c r="CC60" s="36"/>
      <c r="CD60" s="36"/>
      <c r="CE60" s="36">
        <v>1</v>
      </c>
      <c r="CF60" s="36"/>
      <c r="CG60" s="36"/>
      <c r="CH60" s="36"/>
      <c r="CI60" s="36"/>
      <c r="CJ60" s="36"/>
      <c r="CK60" s="36"/>
      <c r="CL60" s="36"/>
      <c r="CM60" s="36"/>
      <c r="CN60" s="36"/>
      <c r="CO60" s="36">
        <v>1</v>
      </c>
      <c r="CP60" s="36"/>
      <c r="CQ60" s="36"/>
      <c r="CR60" s="36"/>
      <c r="CS60" s="36"/>
      <c r="CT60" s="36"/>
      <c r="CU60" s="36">
        <v>1</v>
      </c>
      <c r="CV60" s="36">
        <v>1</v>
      </c>
      <c r="CW60" s="36"/>
      <c r="CX60" s="36"/>
      <c r="CY60" s="36"/>
      <c r="CZ60" s="36">
        <v>2</v>
      </c>
      <c r="DA60" s="36"/>
      <c r="DB60" s="36"/>
      <c r="DC60" s="36"/>
      <c r="DD60" s="36"/>
      <c r="DE60" s="36"/>
      <c r="DF60" s="36"/>
      <c r="DG60" s="36">
        <v>1</v>
      </c>
      <c r="DH60" s="36"/>
      <c r="DI60" s="36">
        <v>1</v>
      </c>
      <c r="DJ60" s="36"/>
      <c r="DK60" s="36"/>
      <c r="DL60" s="36"/>
      <c r="DM60" s="36"/>
      <c r="DN60" s="36">
        <v>1</v>
      </c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>
        <v>1</v>
      </c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>
        <v>1</v>
      </c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13">
        <f>SUM(D60:FV60)</f>
        <v>21</v>
      </c>
      <c r="FX60" s="12">
        <v>1</v>
      </c>
    </row>
    <row r="61" spans="1:180" x14ac:dyDescent="0.3">
      <c r="A61" s="34" t="s">
        <v>212</v>
      </c>
      <c r="B61" s="34" t="s">
        <v>213</v>
      </c>
      <c r="C61" s="43">
        <f t="shared" si="5"/>
        <v>1</v>
      </c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>
        <v>1</v>
      </c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13">
        <f>SUM(D61:FV61)</f>
        <v>1</v>
      </c>
      <c r="FX61" s="12">
        <v>1</v>
      </c>
    </row>
    <row r="62" spans="1:180" x14ac:dyDescent="0.3">
      <c r="A62" s="34" t="s">
        <v>155</v>
      </c>
      <c r="B62" s="34" t="s">
        <v>156</v>
      </c>
      <c r="C62" s="43">
        <f t="shared" si="5"/>
        <v>3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>
        <v>2</v>
      </c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>
        <v>1</v>
      </c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13">
        <f>SUM(D62:FV62)</f>
        <v>3</v>
      </c>
      <c r="FX62" s="12">
        <v>1</v>
      </c>
    </row>
    <row r="63" spans="1:180" x14ac:dyDescent="0.3">
      <c r="A63" s="34" t="s">
        <v>214</v>
      </c>
      <c r="B63" s="34" t="s">
        <v>215</v>
      </c>
      <c r="C63" s="43">
        <f t="shared" si="5"/>
        <v>2</v>
      </c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>
        <v>2</v>
      </c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13">
        <f>SUM(D63:FV63)</f>
        <v>2</v>
      </c>
      <c r="FX63" s="12">
        <v>1</v>
      </c>
    </row>
    <row r="64" spans="1:180" hidden="1" x14ac:dyDescent="0.3">
      <c r="A64" s="34" t="s">
        <v>157</v>
      </c>
      <c r="B64" s="34" t="s">
        <v>158</v>
      </c>
      <c r="C64" s="43">
        <f t="shared" si="5"/>
        <v>0</v>
      </c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13">
        <f>SUM(D64:FV64)</f>
        <v>0</v>
      </c>
      <c r="FX64" s="12">
        <v>1</v>
      </c>
    </row>
    <row r="65" spans="1:180" hidden="1" x14ac:dyDescent="0.3">
      <c r="A65" s="34" t="s">
        <v>216</v>
      </c>
      <c r="B65" s="34" t="s">
        <v>196</v>
      </c>
      <c r="C65" s="43">
        <f t="shared" si="5"/>
        <v>0</v>
      </c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13">
        <f>SUM(D65:FV65)</f>
        <v>0</v>
      </c>
      <c r="FX65" s="12">
        <v>1</v>
      </c>
    </row>
    <row r="66" spans="1:180" hidden="1" x14ac:dyDescent="0.3">
      <c r="A66" s="34" t="s">
        <v>217</v>
      </c>
      <c r="B66" s="34" t="s">
        <v>218</v>
      </c>
      <c r="C66" s="43">
        <f t="shared" si="5"/>
        <v>0</v>
      </c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13">
        <f>SUM(D66:FV66)</f>
        <v>0</v>
      </c>
      <c r="FX66" s="12">
        <v>1</v>
      </c>
    </row>
    <row r="67" spans="1:180" x14ac:dyDescent="0.3">
      <c r="A67" s="34" t="s">
        <v>159</v>
      </c>
      <c r="B67" s="34" t="s">
        <v>160</v>
      </c>
      <c r="C67" s="43">
        <f t="shared" si="5"/>
        <v>35</v>
      </c>
      <c r="D67" s="36"/>
      <c r="E67" s="36"/>
      <c r="F67" s="36"/>
      <c r="G67" s="36"/>
      <c r="H67" s="36"/>
      <c r="I67" s="36"/>
      <c r="J67" s="36"/>
      <c r="K67" s="36">
        <v>2</v>
      </c>
      <c r="L67" s="36"/>
      <c r="M67" s="36"/>
      <c r="N67" s="36"/>
      <c r="O67" s="36">
        <v>1</v>
      </c>
      <c r="P67" s="36"/>
      <c r="Q67" s="36"/>
      <c r="R67" s="36">
        <v>1</v>
      </c>
      <c r="S67" s="36"/>
      <c r="T67" s="36"/>
      <c r="U67" s="36"/>
      <c r="V67" s="36">
        <v>1</v>
      </c>
      <c r="W67" s="36"/>
      <c r="X67" s="36"/>
      <c r="Y67" s="36">
        <v>1</v>
      </c>
      <c r="Z67" s="36"/>
      <c r="AA67" s="36"/>
      <c r="AB67" s="36"/>
      <c r="AC67" s="36">
        <v>1</v>
      </c>
      <c r="AD67" s="36"/>
      <c r="AE67" s="36"/>
      <c r="AF67" s="36">
        <v>2</v>
      </c>
      <c r="AG67" s="36"/>
      <c r="AH67" s="36"/>
      <c r="AI67" s="36"/>
      <c r="AJ67" s="36">
        <v>3</v>
      </c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>
        <v>1</v>
      </c>
      <c r="AW67" s="36"/>
      <c r="AX67" s="36">
        <v>1</v>
      </c>
      <c r="AY67" s="36"/>
      <c r="AZ67" s="36"/>
      <c r="BA67" s="36"/>
      <c r="BB67" s="36"/>
      <c r="BC67" s="36">
        <v>1</v>
      </c>
      <c r="BD67" s="36">
        <v>1</v>
      </c>
      <c r="BE67" s="36"/>
      <c r="BF67" s="36"/>
      <c r="BG67" s="36"/>
      <c r="BH67" s="36"/>
      <c r="BI67" s="36">
        <v>1</v>
      </c>
      <c r="BJ67" s="36"/>
      <c r="BK67" s="36"/>
      <c r="BL67" s="36"/>
      <c r="BM67" s="36"/>
      <c r="BN67" s="36"/>
      <c r="BO67" s="36"/>
      <c r="BP67" s="36"/>
      <c r="BQ67" s="36">
        <v>1</v>
      </c>
      <c r="BR67" s="51">
        <v>1</v>
      </c>
      <c r="BS67" s="51"/>
      <c r="BT67" s="36"/>
      <c r="BU67" s="36">
        <v>1</v>
      </c>
      <c r="BV67" s="36">
        <v>1</v>
      </c>
      <c r="BW67" s="36"/>
      <c r="BX67" s="36"/>
      <c r="BY67" s="36"/>
      <c r="BZ67" s="36">
        <v>1</v>
      </c>
      <c r="CA67" s="36">
        <v>1</v>
      </c>
      <c r="CB67" s="36"/>
      <c r="CC67" s="36"/>
      <c r="CD67" s="36">
        <v>1</v>
      </c>
      <c r="CE67" s="36"/>
      <c r="CF67" s="36"/>
      <c r="CG67" s="36"/>
      <c r="CH67" s="36"/>
      <c r="CI67" s="36"/>
      <c r="CJ67" s="36"/>
      <c r="CK67" s="36"/>
      <c r="CL67" s="36"/>
      <c r="CM67" s="36">
        <v>1</v>
      </c>
      <c r="CN67" s="36"/>
      <c r="CO67" s="36"/>
      <c r="CP67" s="36"/>
      <c r="CQ67" s="36"/>
      <c r="CR67" s="36"/>
      <c r="CS67" s="36"/>
      <c r="CT67" s="36"/>
      <c r="CU67" s="36">
        <v>1</v>
      </c>
      <c r="CV67" s="36"/>
      <c r="CW67" s="36"/>
      <c r="CX67" s="36"/>
      <c r="CY67" s="36"/>
      <c r="CZ67" s="36">
        <v>2</v>
      </c>
      <c r="DA67" s="36"/>
      <c r="DB67" s="36"/>
      <c r="DC67" s="36"/>
      <c r="DD67" s="36"/>
      <c r="DE67" s="36"/>
      <c r="DF67" s="36"/>
      <c r="DG67" s="36">
        <v>1</v>
      </c>
      <c r="DH67" s="36"/>
      <c r="DI67" s="36">
        <v>1</v>
      </c>
      <c r="DJ67" s="36"/>
      <c r="DK67" s="36"/>
      <c r="DL67" s="36"/>
      <c r="DM67" s="36"/>
      <c r="DN67" s="36"/>
      <c r="DO67" s="36"/>
      <c r="DP67" s="36"/>
      <c r="DQ67" s="36"/>
      <c r="DR67" s="36"/>
      <c r="DS67" s="36">
        <v>1</v>
      </c>
      <c r="DT67" s="36"/>
      <c r="DU67" s="36"/>
      <c r="DV67" s="36"/>
      <c r="DW67" s="36"/>
      <c r="DX67" s="36"/>
      <c r="DY67" s="36"/>
      <c r="DZ67" s="36"/>
      <c r="EA67" s="36"/>
      <c r="EB67" s="36">
        <v>1</v>
      </c>
      <c r="EC67" s="36"/>
      <c r="ED67" s="36">
        <v>1</v>
      </c>
      <c r="EE67" s="36"/>
      <c r="EF67" s="36"/>
      <c r="EG67" s="36"/>
      <c r="EH67" s="36"/>
      <c r="EI67" s="36"/>
      <c r="EJ67" s="36"/>
      <c r="EK67" s="36"/>
      <c r="EL67" s="36">
        <v>1</v>
      </c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>
        <v>1</v>
      </c>
      <c r="FS67" s="36"/>
      <c r="FT67" s="36"/>
      <c r="FU67" s="36"/>
      <c r="FV67" s="36"/>
      <c r="FW67" s="13">
        <f>SUM(D67:FV67)</f>
        <v>35</v>
      </c>
      <c r="FX67" s="12">
        <v>1</v>
      </c>
    </row>
    <row r="68" spans="1:180" hidden="1" x14ac:dyDescent="0.3">
      <c r="A68" s="34" t="s">
        <v>219</v>
      </c>
      <c r="B68" s="34" t="s">
        <v>220</v>
      </c>
      <c r="C68" s="43">
        <f t="shared" si="5"/>
        <v>0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13">
        <f>SUM(D68:FV68)</f>
        <v>0</v>
      </c>
      <c r="FX68" s="12">
        <v>1</v>
      </c>
    </row>
    <row r="69" spans="1:180" hidden="1" x14ac:dyDescent="0.3">
      <c r="A69" s="34" t="s">
        <v>161</v>
      </c>
      <c r="B69" s="34" t="s">
        <v>162</v>
      </c>
      <c r="C69" s="43">
        <f t="shared" si="5"/>
        <v>0</v>
      </c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13">
        <f>SUM(D69:FV69)</f>
        <v>0</v>
      </c>
      <c r="FX69" s="12">
        <v>1</v>
      </c>
    </row>
    <row r="70" spans="1:180" hidden="1" x14ac:dyDescent="0.3">
      <c r="A70" s="34" t="s">
        <v>183</v>
      </c>
      <c r="B70" s="34" t="s">
        <v>184</v>
      </c>
      <c r="C70" s="43">
        <f t="shared" si="5"/>
        <v>0</v>
      </c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13">
        <f>SUM(D70:FV70)</f>
        <v>0</v>
      </c>
      <c r="FX70" s="12">
        <v>1</v>
      </c>
    </row>
    <row r="71" spans="1:180" x14ac:dyDescent="0.3">
      <c r="A71" s="34" t="s">
        <v>163</v>
      </c>
      <c r="B71" s="34" t="s">
        <v>164</v>
      </c>
      <c r="C71" s="43">
        <f t="shared" si="5"/>
        <v>4</v>
      </c>
      <c r="D71" s="36"/>
      <c r="E71" s="36"/>
      <c r="F71" s="36"/>
      <c r="G71" s="36"/>
      <c r="H71" s="36"/>
      <c r="I71" s="36"/>
      <c r="J71" s="36"/>
      <c r="K71" s="36">
        <v>2</v>
      </c>
      <c r="L71" s="36"/>
      <c r="M71" s="36"/>
      <c r="N71" s="36"/>
      <c r="O71" s="36"/>
      <c r="P71" s="36"/>
      <c r="Q71" s="36"/>
      <c r="R71" s="36"/>
      <c r="S71" s="36">
        <v>2</v>
      </c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13">
        <f>SUM(D71:FV71)</f>
        <v>4</v>
      </c>
      <c r="FX71" s="12">
        <v>1</v>
      </c>
    </row>
    <row r="72" spans="1:180" x14ac:dyDescent="0.3">
      <c r="A72" s="49" t="s">
        <v>13</v>
      </c>
      <c r="B72" s="49" t="s">
        <v>14</v>
      </c>
      <c r="C72" s="43">
        <f t="shared" si="5"/>
        <v>38</v>
      </c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>
        <v>1</v>
      </c>
      <c r="W72" s="36"/>
      <c r="X72" s="36"/>
      <c r="Y72" s="36"/>
      <c r="Z72" s="36"/>
      <c r="AA72" s="36"/>
      <c r="AB72" s="36"/>
      <c r="AC72" s="36"/>
      <c r="AD72" s="36">
        <v>1</v>
      </c>
      <c r="AE72" s="36"/>
      <c r="AF72" s="36"/>
      <c r="AG72" s="36">
        <v>1</v>
      </c>
      <c r="AH72" s="36"/>
      <c r="AI72" s="36"/>
      <c r="AJ72" s="36">
        <v>2</v>
      </c>
      <c r="AK72" s="36"/>
      <c r="AL72" s="36">
        <v>1</v>
      </c>
      <c r="AM72" s="36"/>
      <c r="AN72" s="36"/>
      <c r="AO72" s="36">
        <v>1</v>
      </c>
      <c r="AP72" s="36"/>
      <c r="AQ72" s="36"/>
      <c r="AR72" s="36">
        <v>1</v>
      </c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>
        <v>1</v>
      </c>
      <c r="BR72" s="36"/>
      <c r="BS72" s="36"/>
      <c r="BT72" s="36"/>
      <c r="BU72" s="36"/>
      <c r="BV72" s="36">
        <v>1</v>
      </c>
      <c r="BW72" s="36"/>
      <c r="BX72" s="36"/>
      <c r="BY72" s="36">
        <v>1</v>
      </c>
      <c r="BZ72" s="36">
        <v>1</v>
      </c>
      <c r="CA72" s="36"/>
      <c r="CB72" s="36">
        <v>1</v>
      </c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>
        <v>1</v>
      </c>
      <c r="CU72" s="36"/>
      <c r="CV72" s="36"/>
      <c r="CW72" s="36"/>
      <c r="CX72" s="36"/>
      <c r="CY72" s="36"/>
      <c r="CZ72" s="36"/>
      <c r="DA72" s="36">
        <v>1</v>
      </c>
      <c r="DB72" s="36"/>
      <c r="DC72" s="36"/>
      <c r="DD72" s="36"/>
      <c r="DE72" s="36"/>
      <c r="DF72" s="36"/>
      <c r="DG72" s="36"/>
      <c r="DH72" s="36"/>
      <c r="DI72" s="36">
        <v>1</v>
      </c>
      <c r="DJ72" s="36"/>
      <c r="DK72" s="36"/>
      <c r="DL72" s="36"/>
      <c r="DM72" s="36">
        <v>1</v>
      </c>
      <c r="DN72" s="36">
        <v>1</v>
      </c>
      <c r="DO72" s="36">
        <v>1</v>
      </c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>
        <v>3</v>
      </c>
      <c r="ED72" s="36"/>
      <c r="EE72" s="36"/>
      <c r="EF72" s="36"/>
      <c r="EG72" s="36"/>
      <c r="EH72" s="36"/>
      <c r="EI72" s="36"/>
      <c r="EJ72" s="36"/>
      <c r="EK72" s="36">
        <v>2</v>
      </c>
      <c r="EL72" s="36"/>
      <c r="EM72" s="36">
        <v>3</v>
      </c>
      <c r="EN72" s="36"/>
      <c r="EO72" s="36">
        <v>2</v>
      </c>
      <c r="EP72" s="36"/>
      <c r="EQ72" s="36"/>
      <c r="ER72" s="36"/>
      <c r="ES72" s="36"/>
      <c r="ET72" s="36"/>
      <c r="EU72" s="36"/>
      <c r="EV72" s="36"/>
      <c r="EW72" s="36"/>
      <c r="EX72" s="36">
        <v>2</v>
      </c>
      <c r="EY72" s="36"/>
      <c r="EZ72" s="36"/>
      <c r="FA72" s="36"/>
      <c r="FB72" s="36">
        <v>1</v>
      </c>
      <c r="FC72" s="36"/>
      <c r="FD72" s="36">
        <v>2</v>
      </c>
      <c r="FE72" s="36"/>
      <c r="FF72" s="36"/>
      <c r="FG72" s="36"/>
      <c r="FH72" s="36"/>
      <c r="FI72" s="36"/>
      <c r="FJ72" s="36"/>
      <c r="FK72" s="36"/>
      <c r="FL72" s="36"/>
      <c r="FM72" s="36"/>
      <c r="FN72" s="36">
        <v>2</v>
      </c>
      <c r="FO72" s="36"/>
      <c r="FP72" s="36"/>
      <c r="FQ72" s="36"/>
      <c r="FR72" s="36"/>
      <c r="FS72" s="36">
        <v>2</v>
      </c>
      <c r="FT72" s="36"/>
      <c r="FU72" s="36"/>
      <c r="FV72" s="36"/>
      <c r="FW72" s="13">
        <f>SUM(D72:FV72)</f>
        <v>38</v>
      </c>
      <c r="FX72" s="12">
        <v>1</v>
      </c>
    </row>
    <row r="73" spans="1:180" x14ac:dyDescent="0.3">
      <c r="A73" s="49" t="s">
        <v>165</v>
      </c>
      <c r="B73" s="49" t="s">
        <v>166</v>
      </c>
      <c r="C73" s="43">
        <f t="shared" si="5"/>
        <v>4</v>
      </c>
      <c r="D73" s="36"/>
      <c r="E73" s="36"/>
      <c r="F73" s="36"/>
      <c r="G73" s="36"/>
      <c r="H73" s="36"/>
      <c r="I73" s="36"/>
      <c r="J73" s="36"/>
      <c r="K73" s="36">
        <v>2</v>
      </c>
      <c r="L73" s="36"/>
      <c r="M73" s="36"/>
      <c r="N73" s="36"/>
      <c r="O73" s="36"/>
      <c r="P73" s="36">
        <v>2</v>
      </c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13">
        <f>SUM(D73:FV73)</f>
        <v>4</v>
      </c>
      <c r="FX73" s="12">
        <v>1</v>
      </c>
    </row>
    <row r="74" spans="1:180" x14ac:dyDescent="0.3">
      <c r="A74" s="49" t="s">
        <v>67</v>
      </c>
      <c r="B74" s="49" t="s">
        <v>68</v>
      </c>
      <c r="C74" s="43">
        <f t="shared" si="5"/>
        <v>19</v>
      </c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>
        <v>1</v>
      </c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>
        <v>1</v>
      </c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>
        <v>1</v>
      </c>
      <c r="AY74" s="36"/>
      <c r="AZ74" s="36"/>
      <c r="BA74" s="36"/>
      <c r="BB74" s="36"/>
      <c r="BC74" s="36">
        <v>1</v>
      </c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>
        <v>1</v>
      </c>
      <c r="BV74" s="36">
        <v>1</v>
      </c>
      <c r="BW74" s="36"/>
      <c r="BX74" s="36"/>
      <c r="BY74" s="36"/>
      <c r="BZ74" s="36">
        <v>1</v>
      </c>
      <c r="CA74" s="36"/>
      <c r="CB74" s="36"/>
      <c r="CC74" s="36"/>
      <c r="CD74" s="36"/>
      <c r="CE74" s="36">
        <v>1</v>
      </c>
      <c r="CF74" s="36"/>
      <c r="CG74" s="36"/>
      <c r="CH74" s="36"/>
      <c r="CI74" s="36"/>
      <c r="CJ74" s="36"/>
      <c r="CK74" s="36"/>
      <c r="CL74" s="36"/>
      <c r="CM74" s="36"/>
      <c r="CN74" s="36"/>
      <c r="CO74" s="36">
        <v>1</v>
      </c>
      <c r="CP74" s="36"/>
      <c r="CQ74" s="36"/>
      <c r="CR74" s="36"/>
      <c r="CS74" s="36"/>
      <c r="CT74" s="36"/>
      <c r="CU74" s="36"/>
      <c r="CV74" s="36">
        <v>1</v>
      </c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>
        <v>1</v>
      </c>
      <c r="DH74" s="36"/>
      <c r="DI74" s="36"/>
      <c r="DJ74" s="36"/>
      <c r="DK74" s="36"/>
      <c r="DL74" s="36"/>
      <c r="DM74" s="36">
        <v>1</v>
      </c>
      <c r="DN74" s="36"/>
      <c r="DO74" s="36"/>
      <c r="DP74" s="36">
        <v>1</v>
      </c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>
        <v>1</v>
      </c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>
        <v>2</v>
      </c>
      <c r="FL74" s="36"/>
      <c r="FM74" s="36"/>
      <c r="FN74" s="36"/>
      <c r="FO74" s="36"/>
      <c r="FP74" s="36"/>
      <c r="FQ74" s="36"/>
      <c r="FR74" s="36">
        <v>1</v>
      </c>
      <c r="FS74" s="36">
        <v>2</v>
      </c>
      <c r="FT74" s="36"/>
      <c r="FU74" s="36"/>
      <c r="FV74" s="36"/>
      <c r="FW74" s="13">
        <f>SUM(D74:FV74)</f>
        <v>19</v>
      </c>
      <c r="FX74" s="12">
        <v>1</v>
      </c>
    </row>
    <row r="75" spans="1:180" x14ac:dyDescent="0.3">
      <c r="A75" s="49" t="s">
        <v>15</v>
      </c>
      <c r="B75" s="49" t="s">
        <v>69</v>
      </c>
      <c r="C75" s="43">
        <f t="shared" si="5"/>
        <v>2</v>
      </c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>
        <v>2</v>
      </c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13">
        <f>SUM(D75:FV75)</f>
        <v>2</v>
      </c>
      <c r="FX75" s="12">
        <v>1</v>
      </c>
    </row>
    <row r="76" spans="1:180" x14ac:dyDescent="0.3">
      <c r="A76" s="49" t="s">
        <v>167</v>
      </c>
      <c r="B76" s="49" t="s">
        <v>80</v>
      </c>
      <c r="C76" s="43">
        <f t="shared" si="5"/>
        <v>3</v>
      </c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>
        <v>2</v>
      </c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>
        <v>1</v>
      </c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13">
        <f>SUM(D76:FV76)</f>
        <v>3</v>
      </c>
      <c r="FX76" s="12">
        <v>1</v>
      </c>
    </row>
    <row r="77" spans="1:180" x14ac:dyDescent="0.3">
      <c r="A77" s="34" t="s">
        <v>16</v>
      </c>
      <c r="B77" s="34" t="s">
        <v>70</v>
      </c>
      <c r="C77" s="43">
        <f t="shared" si="5"/>
        <v>89</v>
      </c>
      <c r="D77" s="36"/>
      <c r="E77" s="36"/>
      <c r="F77" s="36">
        <v>2</v>
      </c>
      <c r="G77" s="36"/>
      <c r="H77" s="36"/>
      <c r="I77" s="36">
        <v>1</v>
      </c>
      <c r="J77" s="36">
        <v>2</v>
      </c>
      <c r="K77" s="36"/>
      <c r="L77" s="36">
        <v>1</v>
      </c>
      <c r="M77" s="36"/>
      <c r="N77" s="36"/>
      <c r="O77" s="36">
        <v>1</v>
      </c>
      <c r="P77" s="36"/>
      <c r="Q77" s="36">
        <v>1</v>
      </c>
      <c r="R77" s="36">
        <v>1</v>
      </c>
      <c r="S77" s="36"/>
      <c r="T77" s="36"/>
      <c r="U77" s="36"/>
      <c r="V77" s="36">
        <v>1</v>
      </c>
      <c r="W77" s="36"/>
      <c r="X77" s="36"/>
      <c r="Y77" s="36">
        <v>1</v>
      </c>
      <c r="Z77" s="36">
        <v>1</v>
      </c>
      <c r="AA77" s="36"/>
      <c r="AB77" s="36"/>
      <c r="AC77" s="36"/>
      <c r="AD77" s="36"/>
      <c r="AE77" s="36"/>
      <c r="AF77" s="36"/>
      <c r="AG77" s="36"/>
      <c r="AH77" s="36"/>
      <c r="AI77" s="36"/>
      <c r="AJ77" s="36">
        <v>2</v>
      </c>
      <c r="AK77" s="36"/>
      <c r="AL77" s="36"/>
      <c r="AM77" s="36">
        <v>1</v>
      </c>
      <c r="AN77" s="36"/>
      <c r="AO77" s="36"/>
      <c r="AP77" s="36"/>
      <c r="AQ77" s="36"/>
      <c r="AR77" s="36"/>
      <c r="AS77" s="36"/>
      <c r="AT77" s="36"/>
      <c r="AU77" s="36"/>
      <c r="AV77" s="36">
        <v>1</v>
      </c>
      <c r="AW77" s="36"/>
      <c r="AX77" s="36">
        <v>1</v>
      </c>
      <c r="AY77" s="36"/>
      <c r="AZ77" s="36">
        <v>1</v>
      </c>
      <c r="BA77" s="36"/>
      <c r="BB77" s="36"/>
      <c r="BC77" s="36">
        <v>1</v>
      </c>
      <c r="BD77" s="36"/>
      <c r="BE77" s="36"/>
      <c r="BF77" s="36"/>
      <c r="BG77" s="36">
        <v>2</v>
      </c>
      <c r="BH77" s="36"/>
      <c r="BI77" s="36">
        <v>1</v>
      </c>
      <c r="BJ77" s="36"/>
      <c r="BK77" s="36"/>
      <c r="BL77" s="36"/>
      <c r="BM77" s="36"/>
      <c r="BN77" s="36">
        <v>1</v>
      </c>
      <c r="BO77" s="36">
        <v>1</v>
      </c>
      <c r="BP77" s="36"/>
      <c r="BQ77" s="36">
        <v>1</v>
      </c>
      <c r="BR77" s="36">
        <v>1</v>
      </c>
      <c r="BS77" s="36"/>
      <c r="BT77" s="36"/>
      <c r="BU77" s="36">
        <v>1</v>
      </c>
      <c r="BV77" s="36">
        <v>1</v>
      </c>
      <c r="BW77" s="36"/>
      <c r="BX77" s="36">
        <v>1</v>
      </c>
      <c r="BY77" s="36"/>
      <c r="BZ77" s="36">
        <v>1</v>
      </c>
      <c r="CA77" s="36"/>
      <c r="CB77" s="36"/>
      <c r="CC77" s="36">
        <v>1</v>
      </c>
      <c r="CD77" s="36"/>
      <c r="CE77" s="36">
        <v>1</v>
      </c>
      <c r="CF77" s="36">
        <v>1</v>
      </c>
      <c r="CG77" s="36"/>
      <c r="CH77" s="36"/>
      <c r="CI77" s="36">
        <v>1</v>
      </c>
      <c r="CJ77" s="36"/>
      <c r="CK77" s="36">
        <v>1</v>
      </c>
      <c r="CL77" s="36"/>
      <c r="CM77" s="36"/>
      <c r="CN77" s="36"/>
      <c r="CO77" s="36">
        <v>1</v>
      </c>
      <c r="CP77" s="36">
        <v>1</v>
      </c>
      <c r="CQ77" s="36"/>
      <c r="CR77" s="36"/>
      <c r="CS77" s="36"/>
      <c r="CT77" s="36"/>
      <c r="CU77" s="36">
        <v>1</v>
      </c>
      <c r="CV77" s="36">
        <v>1</v>
      </c>
      <c r="CW77" s="36">
        <v>1</v>
      </c>
      <c r="CX77" s="36"/>
      <c r="CY77" s="36"/>
      <c r="CZ77" s="36"/>
      <c r="DA77" s="36">
        <v>1</v>
      </c>
      <c r="DB77" s="36"/>
      <c r="DC77" s="36">
        <v>1</v>
      </c>
      <c r="DD77" s="36"/>
      <c r="DE77" s="36">
        <v>1</v>
      </c>
      <c r="DF77" s="36"/>
      <c r="DG77" s="36">
        <v>1</v>
      </c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>
        <v>3</v>
      </c>
      <c r="DV77" s="36"/>
      <c r="DW77" s="36"/>
      <c r="DX77" s="36"/>
      <c r="DY77" s="36"/>
      <c r="DZ77" s="36"/>
      <c r="EA77" s="36">
        <v>2</v>
      </c>
      <c r="EB77" s="36"/>
      <c r="EC77" s="36">
        <v>3</v>
      </c>
      <c r="ED77" s="36"/>
      <c r="EE77" s="36"/>
      <c r="EF77" s="36">
        <v>2</v>
      </c>
      <c r="EG77" s="36"/>
      <c r="EH77" s="36">
        <v>2</v>
      </c>
      <c r="EI77" s="36"/>
      <c r="EJ77" s="36">
        <v>2</v>
      </c>
      <c r="EK77" s="36">
        <v>2</v>
      </c>
      <c r="EL77" s="36"/>
      <c r="EM77" s="36">
        <v>3</v>
      </c>
      <c r="EN77" s="36"/>
      <c r="EO77" s="36">
        <v>2</v>
      </c>
      <c r="EP77" s="36"/>
      <c r="EQ77" s="36">
        <v>3</v>
      </c>
      <c r="ER77" s="36"/>
      <c r="ES77" s="36">
        <v>2</v>
      </c>
      <c r="ET77" s="36"/>
      <c r="EU77" s="36"/>
      <c r="EV77" s="36"/>
      <c r="EW77" s="36"/>
      <c r="EX77" s="36">
        <v>2</v>
      </c>
      <c r="EY77" s="36"/>
      <c r="EZ77" s="36"/>
      <c r="FA77" s="36">
        <v>2</v>
      </c>
      <c r="FB77" s="36"/>
      <c r="FC77" s="36">
        <v>1</v>
      </c>
      <c r="FD77" s="36">
        <v>2</v>
      </c>
      <c r="FE77" s="36"/>
      <c r="FF77" s="36">
        <v>2</v>
      </c>
      <c r="FG77" s="36">
        <v>1</v>
      </c>
      <c r="FH77" s="36"/>
      <c r="FI77" s="36"/>
      <c r="FJ77" s="36"/>
      <c r="FK77" s="36">
        <v>2</v>
      </c>
      <c r="FL77" s="36"/>
      <c r="FM77" s="36">
        <v>2</v>
      </c>
      <c r="FN77" s="36">
        <v>2</v>
      </c>
      <c r="FO77" s="36"/>
      <c r="FP77" s="36"/>
      <c r="FQ77" s="36"/>
      <c r="FR77" s="36"/>
      <c r="FS77" s="36">
        <v>2</v>
      </c>
      <c r="FT77" s="36"/>
      <c r="FU77" s="36"/>
      <c r="FV77" s="36">
        <v>1</v>
      </c>
      <c r="FW77" s="13">
        <f>SUM(D77:FV77)</f>
        <v>89</v>
      </c>
      <c r="FX77" s="12">
        <v>1</v>
      </c>
    </row>
    <row r="78" spans="1:180" x14ac:dyDescent="0.3">
      <c r="A78" s="34" t="s">
        <v>180</v>
      </c>
      <c r="B78" s="34" t="s">
        <v>181</v>
      </c>
      <c r="C78" s="43">
        <f t="shared" si="5"/>
        <v>10</v>
      </c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>
        <v>2</v>
      </c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>
        <v>1</v>
      </c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>
        <v>1</v>
      </c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>
        <v>1</v>
      </c>
      <c r="EA78" s="36"/>
      <c r="EB78" s="36"/>
      <c r="EC78" s="36"/>
      <c r="ED78" s="36">
        <v>1</v>
      </c>
      <c r="EE78" s="36"/>
      <c r="EF78" s="36"/>
      <c r="EG78" s="36">
        <v>2</v>
      </c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>
        <v>2</v>
      </c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13">
        <f>SUM(D78:FV78)</f>
        <v>10</v>
      </c>
      <c r="FX78" s="12">
        <v>1</v>
      </c>
    </row>
    <row r="79" spans="1:180" x14ac:dyDescent="0.3">
      <c r="A79" s="50" t="s">
        <v>221</v>
      </c>
      <c r="B79" s="50" t="s">
        <v>222</v>
      </c>
      <c r="C79" s="43">
        <f t="shared" ref="C79:C86" si="6">FW79</f>
        <v>17</v>
      </c>
      <c r="P79">
        <v>6</v>
      </c>
      <c r="AX79">
        <v>1</v>
      </c>
      <c r="BU79">
        <v>1</v>
      </c>
      <c r="CE79">
        <v>1</v>
      </c>
      <c r="DC79">
        <v>1</v>
      </c>
      <c r="DI79">
        <v>1</v>
      </c>
      <c r="DM79">
        <v>1</v>
      </c>
      <c r="DO79">
        <v>1</v>
      </c>
      <c r="DR79">
        <v>1</v>
      </c>
      <c r="ED79">
        <v>1</v>
      </c>
      <c r="FS79">
        <v>2</v>
      </c>
      <c r="FW79" s="13">
        <f>SUM(D79:FV79)</f>
        <v>17</v>
      </c>
      <c r="FX79" s="12">
        <v>1</v>
      </c>
    </row>
    <row r="80" spans="1:180" x14ac:dyDescent="0.3">
      <c r="A80" s="34" t="s">
        <v>168</v>
      </c>
      <c r="B80" s="34" t="s">
        <v>169</v>
      </c>
      <c r="C80" s="43">
        <f t="shared" si="6"/>
        <v>14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>
        <v>3</v>
      </c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>
        <v>1</v>
      </c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>
        <v>1</v>
      </c>
      <c r="BJ80" s="36"/>
      <c r="BK80" s="36"/>
      <c r="BL80" s="36"/>
      <c r="BM80" s="36"/>
      <c r="BN80" s="36">
        <v>1</v>
      </c>
      <c r="BO80" s="36"/>
      <c r="BP80" s="36"/>
      <c r="BQ80" s="36"/>
      <c r="BR80" s="36"/>
      <c r="BS80" s="36"/>
      <c r="BT80" s="36">
        <v>2</v>
      </c>
      <c r="BU80" s="36"/>
      <c r="BV80" s="36">
        <v>1</v>
      </c>
      <c r="BW80" s="36"/>
      <c r="BX80" s="36"/>
      <c r="BY80" s="36"/>
      <c r="BZ80" s="36">
        <v>1</v>
      </c>
      <c r="CA80" s="36"/>
      <c r="CB80" s="36"/>
      <c r="CC80" s="36"/>
      <c r="CD80" s="36">
        <v>1</v>
      </c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>
        <v>2</v>
      </c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>
        <v>1</v>
      </c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13">
        <f>SUM(D80:FV80)</f>
        <v>14</v>
      </c>
      <c r="FX80" s="12">
        <v>1</v>
      </c>
    </row>
    <row r="81" spans="1:180" x14ac:dyDescent="0.3">
      <c r="A81" s="34" t="s">
        <v>186</v>
      </c>
      <c r="B81" s="34" t="s">
        <v>187</v>
      </c>
      <c r="C81" s="43">
        <f t="shared" si="6"/>
        <v>35</v>
      </c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>
        <v>5</v>
      </c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>
        <v>1</v>
      </c>
      <c r="AN81" s="36">
        <v>2</v>
      </c>
      <c r="AO81" s="36"/>
      <c r="AP81" s="36">
        <v>1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>
        <v>2</v>
      </c>
      <c r="BG81" s="36"/>
      <c r="BH81" s="36"/>
      <c r="BI81" s="36"/>
      <c r="BJ81" s="36">
        <v>1</v>
      </c>
      <c r="BK81" s="36"/>
      <c r="BL81" s="36">
        <v>1</v>
      </c>
      <c r="BM81" s="36">
        <v>1</v>
      </c>
      <c r="BN81" s="36"/>
      <c r="BO81" s="36"/>
      <c r="BP81" s="36">
        <v>1</v>
      </c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>
        <v>1</v>
      </c>
      <c r="CK81" s="36"/>
      <c r="CL81" s="36"/>
      <c r="CM81" s="36"/>
      <c r="CN81" s="36">
        <v>1</v>
      </c>
      <c r="CO81" s="36"/>
      <c r="CP81" s="36"/>
      <c r="CQ81" s="36"/>
      <c r="CR81" s="36"/>
      <c r="CS81" s="36"/>
      <c r="CT81" s="36"/>
      <c r="CU81" s="36"/>
      <c r="CV81" s="36">
        <v>1</v>
      </c>
      <c r="CW81" s="36">
        <v>1</v>
      </c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>
        <v>1</v>
      </c>
      <c r="DN81" s="36"/>
      <c r="DO81" s="36"/>
      <c r="DP81" s="36">
        <v>1</v>
      </c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>
        <v>2</v>
      </c>
      <c r="EG81" s="36"/>
      <c r="EH81" s="36">
        <v>2</v>
      </c>
      <c r="EI81" s="36"/>
      <c r="EJ81" s="36">
        <v>2</v>
      </c>
      <c r="EK81" s="36"/>
      <c r="EL81" s="36"/>
      <c r="EM81" s="36"/>
      <c r="EN81" s="36"/>
      <c r="EO81" s="36">
        <v>2</v>
      </c>
      <c r="EP81" s="36"/>
      <c r="EQ81" s="36"/>
      <c r="ER81" s="36"/>
      <c r="ES81" s="36"/>
      <c r="ET81" s="36"/>
      <c r="EU81" s="36"/>
      <c r="EV81" s="36"/>
      <c r="EW81" s="36"/>
      <c r="EX81" s="36">
        <v>2</v>
      </c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>
        <v>2</v>
      </c>
      <c r="FL81" s="36"/>
      <c r="FM81" s="36"/>
      <c r="FN81" s="36">
        <v>2</v>
      </c>
      <c r="FO81" s="36"/>
      <c r="FP81" s="36"/>
      <c r="FQ81" s="36"/>
      <c r="FR81" s="36"/>
      <c r="FS81" s="36"/>
      <c r="FT81" s="36"/>
      <c r="FU81" s="36"/>
      <c r="FV81" s="36"/>
      <c r="FW81" s="13">
        <f>SUM(D81:FV81)</f>
        <v>35</v>
      </c>
      <c r="FX81" s="12">
        <v>1</v>
      </c>
    </row>
    <row r="82" spans="1:180" x14ac:dyDescent="0.3">
      <c r="A82" s="34" t="s">
        <v>170</v>
      </c>
      <c r="B82" s="34" t="s">
        <v>171</v>
      </c>
      <c r="C82" s="43">
        <f t="shared" si="6"/>
        <v>7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>
        <v>1</v>
      </c>
      <c r="AE82" s="36"/>
      <c r="AF82" s="36"/>
      <c r="AG82" s="36"/>
      <c r="AH82" s="36"/>
      <c r="AI82" s="36"/>
      <c r="AJ82" s="36">
        <v>2</v>
      </c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>
        <v>1</v>
      </c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>
        <v>2</v>
      </c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>
        <v>1</v>
      </c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13">
        <f>SUM(D82:FV82)</f>
        <v>7</v>
      </c>
      <c r="FX82" s="12">
        <v>1</v>
      </c>
    </row>
    <row r="83" spans="1:180" x14ac:dyDescent="0.3">
      <c r="A83" s="34" t="s">
        <v>172</v>
      </c>
      <c r="B83" s="34" t="s">
        <v>132</v>
      </c>
      <c r="C83" s="43">
        <f t="shared" si="6"/>
        <v>6</v>
      </c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>
        <v>6</v>
      </c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13">
        <f>SUM(D83:FV83)</f>
        <v>6</v>
      </c>
      <c r="FX83" s="12">
        <v>1</v>
      </c>
    </row>
    <row r="84" spans="1:180" x14ac:dyDescent="0.3">
      <c r="A84" s="34" t="s">
        <v>78</v>
      </c>
      <c r="B84" s="34" t="s">
        <v>8</v>
      </c>
      <c r="C84" s="43">
        <f t="shared" si="6"/>
        <v>7</v>
      </c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>
        <v>1</v>
      </c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>
        <v>2</v>
      </c>
      <c r="EY84" s="36"/>
      <c r="EZ84" s="36"/>
      <c r="FA84" s="36"/>
      <c r="FB84" s="36"/>
      <c r="FC84" s="36"/>
      <c r="FD84" s="36">
        <v>2</v>
      </c>
      <c r="FE84" s="36"/>
      <c r="FF84" s="36"/>
      <c r="FG84" s="36"/>
      <c r="FH84" s="36"/>
      <c r="FI84" s="36"/>
      <c r="FJ84" s="36"/>
      <c r="FK84" s="36"/>
      <c r="FL84" s="36"/>
      <c r="FM84" s="36"/>
      <c r="FN84" s="36">
        <v>2</v>
      </c>
      <c r="FO84" s="36"/>
      <c r="FP84" s="36"/>
      <c r="FQ84" s="36"/>
      <c r="FR84" s="36"/>
      <c r="FS84" s="36"/>
      <c r="FT84" s="36"/>
      <c r="FU84" s="36"/>
      <c r="FV84" s="36"/>
      <c r="FW84" s="13">
        <f>SUM(D84:FV84)</f>
        <v>7</v>
      </c>
      <c r="FX84" s="12">
        <v>1</v>
      </c>
    </row>
    <row r="85" spans="1:180" x14ac:dyDescent="0.3">
      <c r="A85" s="34" t="s">
        <v>173</v>
      </c>
      <c r="B85" s="34" t="s">
        <v>174</v>
      </c>
      <c r="C85" s="43">
        <f t="shared" si="6"/>
        <v>4</v>
      </c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>
        <v>1</v>
      </c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>
        <v>1</v>
      </c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>
        <v>1</v>
      </c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>
        <v>1</v>
      </c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13">
        <f>SUM(D85:FV85)</f>
        <v>4</v>
      </c>
      <c r="FX85" s="12">
        <v>1</v>
      </c>
    </row>
    <row r="86" spans="1:180" x14ac:dyDescent="0.3">
      <c r="A86" s="34" t="s">
        <v>182</v>
      </c>
      <c r="B86" s="34" t="s">
        <v>188</v>
      </c>
      <c r="C86" s="43">
        <f t="shared" si="6"/>
        <v>16</v>
      </c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>
        <v>6</v>
      </c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>
        <v>2</v>
      </c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>
        <v>1</v>
      </c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>
        <v>1</v>
      </c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>
        <v>1</v>
      </c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>
        <v>2</v>
      </c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>
        <v>1</v>
      </c>
      <c r="DO86" s="36"/>
      <c r="DP86" s="36"/>
      <c r="DQ86" s="36"/>
      <c r="DR86" s="36">
        <v>1</v>
      </c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>
        <v>1</v>
      </c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13">
        <f>SUM(D86:FV86)</f>
        <v>16</v>
      </c>
      <c r="FX86" s="12">
        <v>1</v>
      </c>
    </row>
    <row r="89" spans="1:180" ht="17.399999999999999" x14ac:dyDescent="0.3">
      <c r="A89" s="15" t="s">
        <v>17</v>
      </c>
      <c r="B89" s="15">
        <v>2023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37"/>
      <c r="FT89" s="37"/>
      <c r="FU89" s="37"/>
      <c r="FV89" s="37"/>
      <c r="FW89" s="14"/>
    </row>
    <row r="90" spans="1:180" x14ac:dyDescent="0.3"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37"/>
      <c r="FT90" s="37"/>
      <c r="FU90" s="37"/>
      <c r="FV90" s="37"/>
      <c r="FW90" s="14"/>
    </row>
    <row r="91" spans="1:180" ht="15" thickBot="1" x14ac:dyDescent="0.35">
      <c r="A91" s="52" t="s">
        <v>18</v>
      </c>
      <c r="B91" s="52"/>
      <c r="C91" s="16">
        <f>MAX($E91:FW91)</f>
        <v>173</v>
      </c>
      <c r="D91" s="16"/>
      <c r="E91" s="16"/>
      <c r="F91" s="16">
        <f t="shared" ref="F91" si="7">G91+1</f>
        <v>173</v>
      </c>
      <c r="G91" s="16">
        <f t="shared" ref="G91" si="8">H91+1</f>
        <v>172</v>
      </c>
      <c r="H91" s="16">
        <f t="shared" ref="H91" si="9">I91+1</f>
        <v>171</v>
      </c>
      <c r="I91" s="16">
        <f t="shared" ref="I91" si="10">J91+1</f>
        <v>170</v>
      </c>
      <c r="J91" s="16">
        <f t="shared" ref="J91" si="11">K91+1</f>
        <v>169</v>
      </c>
      <c r="K91" s="16">
        <f t="shared" ref="K91" si="12">L91+1</f>
        <v>168</v>
      </c>
      <c r="L91" s="16">
        <f t="shared" ref="L91" si="13">M91+1</f>
        <v>167</v>
      </c>
      <c r="M91" s="16">
        <f t="shared" ref="M91" si="14">N91+1</f>
        <v>166</v>
      </c>
      <c r="N91" s="16">
        <f t="shared" ref="N91" si="15">O91+1</f>
        <v>165</v>
      </c>
      <c r="O91" s="16">
        <f t="shared" ref="O91" si="16">P91+1</f>
        <v>164</v>
      </c>
      <c r="P91" s="16">
        <f t="shared" ref="P91" si="17">Q91+1</f>
        <v>163</v>
      </c>
      <c r="Q91" s="16">
        <f t="shared" ref="Q91" si="18">R91+1</f>
        <v>162</v>
      </c>
      <c r="R91" s="16">
        <f t="shared" ref="R91" si="19">S91+1</f>
        <v>161</v>
      </c>
      <c r="S91" s="16">
        <f t="shared" ref="S91" si="20">T91+1</f>
        <v>160</v>
      </c>
      <c r="T91" s="16">
        <f t="shared" ref="T91" si="21">U91+1</f>
        <v>159</v>
      </c>
      <c r="U91" s="16">
        <f t="shared" ref="U91" si="22">V91+1</f>
        <v>158</v>
      </c>
      <c r="V91" s="16">
        <f t="shared" ref="V91" si="23">W91+1</f>
        <v>157</v>
      </c>
      <c r="W91" s="16">
        <f t="shared" ref="W91" si="24">X91+1</f>
        <v>156</v>
      </c>
      <c r="X91" s="16">
        <f t="shared" ref="X91" si="25">Y91+1</f>
        <v>155</v>
      </c>
      <c r="Y91" s="16">
        <f t="shared" ref="Y91" si="26">Z91+1</f>
        <v>154</v>
      </c>
      <c r="Z91" s="16">
        <f t="shared" ref="Z91" si="27">AA91+1</f>
        <v>153</v>
      </c>
      <c r="AA91" s="16">
        <f t="shared" ref="AA91" si="28">AB91+1</f>
        <v>152</v>
      </c>
      <c r="AB91" s="16">
        <f t="shared" ref="AB91" si="29">AC91+1</f>
        <v>151</v>
      </c>
      <c r="AC91" s="16">
        <f t="shared" ref="AC91" si="30">AD91+1</f>
        <v>150</v>
      </c>
      <c r="AD91" s="16">
        <f t="shared" ref="AD91" si="31">AE91+1</f>
        <v>149</v>
      </c>
      <c r="AE91" s="16">
        <f t="shared" ref="AE91" si="32">AF91+1</f>
        <v>148</v>
      </c>
      <c r="AF91" s="16">
        <f t="shared" ref="AF91" si="33">AG91+1</f>
        <v>147</v>
      </c>
      <c r="AG91" s="16">
        <f t="shared" ref="AG91" si="34">AH91+1</f>
        <v>146</v>
      </c>
      <c r="AH91" s="16">
        <f t="shared" ref="AH91" si="35">AI91+1</f>
        <v>145</v>
      </c>
      <c r="AI91" s="16">
        <f t="shared" ref="AI91" si="36">AJ91+1</f>
        <v>144</v>
      </c>
      <c r="AJ91" s="16">
        <f t="shared" ref="AJ91" si="37">AK91+1</f>
        <v>143</v>
      </c>
      <c r="AK91" s="16">
        <f t="shared" ref="AK91" si="38">AL91+1</f>
        <v>142</v>
      </c>
      <c r="AL91" s="16">
        <f t="shared" ref="AL91" si="39">AM91+1</f>
        <v>141</v>
      </c>
      <c r="AM91" s="16">
        <f t="shared" ref="AM91" si="40">AN91+1</f>
        <v>140</v>
      </c>
      <c r="AN91" s="16">
        <f t="shared" ref="AN91" si="41">AO91+1</f>
        <v>139</v>
      </c>
      <c r="AO91" s="16">
        <f t="shared" ref="AO91" si="42">AP91+1</f>
        <v>138</v>
      </c>
      <c r="AP91" s="16">
        <f t="shared" ref="AP91" si="43">AQ91+1</f>
        <v>137</v>
      </c>
      <c r="AQ91" s="16">
        <f t="shared" ref="AQ91" si="44">AR91+1</f>
        <v>136</v>
      </c>
      <c r="AR91" s="16">
        <f t="shared" ref="AR91" si="45">AS91+1</f>
        <v>135</v>
      </c>
      <c r="AS91" s="16">
        <f t="shared" ref="AS91" si="46">AT91+1</f>
        <v>134</v>
      </c>
      <c r="AT91" s="16">
        <f t="shared" ref="AT91" si="47">AU91+1</f>
        <v>133</v>
      </c>
      <c r="AU91" s="16">
        <f t="shared" ref="AU91" si="48">AV91+1</f>
        <v>132</v>
      </c>
      <c r="AV91" s="16">
        <f t="shared" ref="AV91" si="49">AW91+1</f>
        <v>131</v>
      </c>
      <c r="AW91" s="16">
        <f t="shared" ref="AW91" si="50">AX91+1</f>
        <v>130</v>
      </c>
      <c r="AX91" s="16">
        <f t="shared" ref="AX91" si="51">AY91+1</f>
        <v>129</v>
      </c>
      <c r="AY91" s="16">
        <f t="shared" ref="AY91" si="52">AZ91+1</f>
        <v>128</v>
      </c>
      <c r="AZ91" s="16">
        <f t="shared" ref="AZ91" si="53">BA91+1</f>
        <v>127</v>
      </c>
      <c r="BA91" s="16">
        <f t="shared" ref="BA91" si="54">BB91+1</f>
        <v>126</v>
      </c>
      <c r="BB91" s="16">
        <f t="shared" ref="BB91" si="55">BC91+1</f>
        <v>125</v>
      </c>
      <c r="BC91" s="16">
        <f t="shared" ref="BC91" si="56">BD91+1</f>
        <v>124</v>
      </c>
      <c r="BD91" s="16">
        <f t="shared" ref="BD91" si="57">BE91+1</f>
        <v>123</v>
      </c>
      <c r="BE91" s="16">
        <f t="shared" ref="BE91" si="58">BF91+1</f>
        <v>122</v>
      </c>
      <c r="BF91" s="16">
        <f t="shared" ref="BF91" si="59">BG91+1</f>
        <v>121</v>
      </c>
      <c r="BG91" s="16">
        <f t="shared" ref="BG91" si="60">BH91+1</f>
        <v>120</v>
      </c>
      <c r="BH91" s="16">
        <f t="shared" ref="BH91" si="61">BI91+1</f>
        <v>119</v>
      </c>
      <c r="BI91" s="16">
        <f t="shared" ref="BI91" si="62">BJ91+1</f>
        <v>118</v>
      </c>
      <c r="BJ91" s="16">
        <f t="shared" ref="BJ91" si="63">BK91+1</f>
        <v>117</v>
      </c>
      <c r="BK91" s="16">
        <f t="shared" ref="BK91" si="64">BL91+1</f>
        <v>116</v>
      </c>
      <c r="BL91" s="16">
        <f t="shared" ref="BL91" si="65">BM91+1</f>
        <v>115</v>
      </c>
      <c r="BM91" s="16">
        <f t="shared" ref="BM91" si="66">BN91+1</f>
        <v>114</v>
      </c>
      <c r="BN91" s="16">
        <f t="shared" ref="BN91" si="67">BO91+1</f>
        <v>113</v>
      </c>
      <c r="BO91" s="16">
        <f t="shared" ref="BO91" si="68">BP91+1</f>
        <v>112</v>
      </c>
      <c r="BP91" s="16">
        <f t="shared" ref="BP91" si="69">BQ91+1</f>
        <v>111</v>
      </c>
      <c r="BQ91" s="16">
        <f t="shared" ref="BQ91" si="70">BR91+1</f>
        <v>110</v>
      </c>
      <c r="BR91" s="16">
        <f t="shared" ref="BR91" si="71">BS91+1</f>
        <v>109</v>
      </c>
      <c r="BS91" s="16">
        <f t="shared" ref="BS91" si="72">BT91+1</f>
        <v>108</v>
      </c>
      <c r="BT91" s="16">
        <f t="shared" ref="BT91" si="73">BU91+1</f>
        <v>107</v>
      </c>
      <c r="BU91" s="16">
        <f t="shared" ref="BU91" si="74">BV91+1</f>
        <v>106</v>
      </c>
      <c r="BV91" s="16">
        <f t="shared" ref="BV91" si="75">BW91+1</f>
        <v>105</v>
      </c>
      <c r="BW91" s="16">
        <f t="shared" ref="BW91" si="76">BX91+1</f>
        <v>104</v>
      </c>
      <c r="BX91" s="16">
        <f t="shared" ref="BX91" si="77">BY91+1</f>
        <v>103</v>
      </c>
      <c r="BY91" s="16">
        <f t="shared" ref="BY91" si="78">BZ91+1</f>
        <v>102</v>
      </c>
      <c r="BZ91" s="16">
        <f t="shared" ref="BZ91" si="79">CA91+1</f>
        <v>101</v>
      </c>
      <c r="CA91" s="16">
        <f t="shared" ref="CA91" si="80">CB91+1</f>
        <v>100</v>
      </c>
      <c r="CB91" s="16">
        <f t="shared" ref="CB91" si="81">CC91+1</f>
        <v>99</v>
      </c>
      <c r="CC91" s="16">
        <f t="shared" ref="CC91" si="82">CD91+1</f>
        <v>98</v>
      </c>
      <c r="CD91" s="16">
        <f t="shared" ref="CD91" si="83">CE91+1</f>
        <v>97</v>
      </c>
      <c r="CE91" s="16">
        <f t="shared" ref="CE91" si="84">CF91+1</f>
        <v>96</v>
      </c>
      <c r="CF91" s="16">
        <f t="shared" ref="CF91" si="85">CG91+1</f>
        <v>95</v>
      </c>
      <c r="CG91" s="16">
        <f t="shared" ref="CG91" si="86">CH91+1</f>
        <v>94</v>
      </c>
      <c r="CH91" s="16">
        <f t="shared" ref="CH91" si="87">CI91+1</f>
        <v>93</v>
      </c>
      <c r="CI91" s="16">
        <f t="shared" ref="CI91" si="88">CJ91+1</f>
        <v>92</v>
      </c>
      <c r="CJ91" s="16">
        <f t="shared" ref="CJ91" si="89">CK91+1</f>
        <v>91</v>
      </c>
      <c r="CK91" s="16">
        <f t="shared" ref="CK91" si="90">CL91+1</f>
        <v>90</v>
      </c>
      <c r="CL91" s="16">
        <f t="shared" ref="CL91" si="91">CM91+1</f>
        <v>89</v>
      </c>
      <c r="CM91" s="16">
        <f t="shared" ref="CM91" si="92">CN91+1</f>
        <v>88</v>
      </c>
      <c r="CN91" s="16">
        <f t="shared" ref="CN91" si="93">CO91+1</f>
        <v>87</v>
      </c>
      <c r="CO91" s="16">
        <f t="shared" ref="CO91" si="94">CP91+1</f>
        <v>86</v>
      </c>
      <c r="CP91" s="16">
        <f t="shared" ref="CP91" si="95">CQ91+1</f>
        <v>85</v>
      </c>
      <c r="CQ91" s="16">
        <f t="shared" ref="CQ91" si="96">CR91+1</f>
        <v>84</v>
      </c>
      <c r="CR91" s="16">
        <f t="shared" ref="CR91" si="97">CS91+1</f>
        <v>83</v>
      </c>
      <c r="CS91" s="16">
        <f t="shared" ref="CS91" si="98">CT91+1</f>
        <v>82</v>
      </c>
      <c r="CT91" s="16">
        <f t="shared" ref="CT91" si="99">CU91+1</f>
        <v>81</v>
      </c>
      <c r="CU91" s="16">
        <f t="shared" ref="CU91" si="100">CV91+1</f>
        <v>80</v>
      </c>
      <c r="CV91" s="16">
        <f t="shared" ref="CV91" si="101">CW91+1</f>
        <v>79</v>
      </c>
      <c r="CW91" s="16">
        <f t="shared" ref="CW91" si="102">CX91+1</f>
        <v>78</v>
      </c>
      <c r="CX91" s="16">
        <f t="shared" ref="CX91" si="103">CY91+1</f>
        <v>77</v>
      </c>
      <c r="CY91" s="16">
        <f t="shared" ref="CY91" si="104">CZ91+1</f>
        <v>76</v>
      </c>
      <c r="CZ91" s="16">
        <f t="shared" ref="CZ91" si="105">DA91+1</f>
        <v>75</v>
      </c>
      <c r="DA91" s="16">
        <f t="shared" ref="DA91" si="106">DB91+1</f>
        <v>74</v>
      </c>
      <c r="DB91" s="16">
        <f t="shared" ref="DB91" si="107">DC91+1</f>
        <v>73</v>
      </c>
      <c r="DC91" s="16">
        <f t="shared" ref="DC91" si="108">DD91+1</f>
        <v>72</v>
      </c>
      <c r="DD91" s="16">
        <f t="shared" ref="DD91" si="109">DE91+1</f>
        <v>71</v>
      </c>
      <c r="DE91" s="16">
        <f t="shared" ref="DE91" si="110">DF91+1</f>
        <v>70</v>
      </c>
      <c r="DF91" s="16">
        <f t="shared" ref="DF91" si="111">DG91+1</f>
        <v>69</v>
      </c>
      <c r="DG91" s="16">
        <f t="shared" ref="DG91" si="112">DH91+1</f>
        <v>68</v>
      </c>
      <c r="DH91" s="16">
        <f t="shared" ref="DH91" si="113">DI91+1</f>
        <v>67</v>
      </c>
      <c r="DI91" s="16">
        <f t="shared" ref="DI91" si="114">DJ91+1</f>
        <v>66</v>
      </c>
      <c r="DJ91" s="16">
        <f t="shared" ref="DJ91" si="115">DK91+1</f>
        <v>65</v>
      </c>
      <c r="DK91" s="16">
        <f t="shared" ref="DK91" si="116">DL91+1</f>
        <v>64</v>
      </c>
      <c r="DL91" s="16">
        <f t="shared" ref="DL91" si="117">DM91+1</f>
        <v>63</v>
      </c>
      <c r="DM91" s="16">
        <f t="shared" ref="DM91" si="118">DN91+1</f>
        <v>62</v>
      </c>
      <c r="DN91" s="16">
        <f t="shared" ref="DN91" si="119">DO91+1</f>
        <v>61</v>
      </c>
      <c r="DO91" s="16">
        <f t="shared" ref="DO91" si="120">DP91+1</f>
        <v>60</v>
      </c>
      <c r="DP91" s="16">
        <f t="shared" ref="DP91" si="121">DQ91+1</f>
        <v>59</v>
      </c>
      <c r="DQ91" s="16">
        <f t="shared" ref="DQ91" si="122">DR91+1</f>
        <v>58</v>
      </c>
      <c r="DR91" s="16">
        <f t="shared" ref="DR91" si="123">DS91+1</f>
        <v>57</v>
      </c>
      <c r="DS91" s="16">
        <f t="shared" ref="DS91" si="124">DT91+1</f>
        <v>56</v>
      </c>
      <c r="DT91" s="16">
        <f t="shared" ref="DT91" si="125">DU91+1</f>
        <v>55</v>
      </c>
      <c r="DU91" s="16">
        <f t="shared" ref="DU91" si="126">DV91+1</f>
        <v>54</v>
      </c>
      <c r="DV91" s="16">
        <f t="shared" ref="DV91" si="127">DW91+1</f>
        <v>53</v>
      </c>
      <c r="DW91" s="16">
        <f t="shared" ref="DW91" si="128">DX91+1</f>
        <v>52</v>
      </c>
      <c r="DX91" s="16">
        <f t="shared" ref="DX91" si="129">DY91+1</f>
        <v>51</v>
      </c>
      <c r="DY91" s="16">
        <f t="shared" ref="DY91" si="130">DZ91+1</f>
        <v>50</v>
      </c>
      <c r="DZ91" s="16">
        <f t="shared" ref="DZ91" si="131">EA91+1</f>
        <v>49</v>
      </c>
      <c r="EA91" s="16">
        <f t="shared" ref="EA91" si="132">EB91+1</f>
        <v>48</v>
      </c>
      <c r="EB91" s="16">
        <f t="shared" ref="EB91" si="133">EC91+1</f>
        <v>47</v>
      </c>
      <c r="EC91" s="16">
        <f t="shared" ref="EC91" si="134">ED91+1</f>
        <v>46</v>
      </c>
      <c r="ED91" s="16">
        <f t="shared" ref="ED91" si="135">EE91+1</f>
        <v>45</v>
      </c>
      <c r="EE91" s="16">
        <f t="shared" ref="EE91" si="136">EF91+1</f>
        <v>44</v>
      </c>
      <c r="EF91" s="16">
        <f t="shared" ref="EF91" si="137">EG91+1</f>
        <v>43</v>
      </c>
      <c r="EG91" s="16">
        <f t="shared" ref="EG91" si="138">EH91+1</f>
        <v>42</v>
      </c>
      <c r="EH91" s="16">
        <f t="shared" ref="EH91" si="139">EI91+1</f>
        <v>41</v>
      </c>
      <c r="EI91" s="16">
        <f t="shared" ref="EI91" si="140">EJ91+1</f>
        <v>40</v>
      </c>
      <c r="EJ91" s="16">
        <f t="shared" ref="EJ91" si="141">EK91+1</f>
        <v>39</v>
      </c>
      <c r="EK91" s="16">
        <f t="shared" ref="EK91" si="142">EL91+1</f>
        <v>38</v>
      </c>
      <c r="EL91" s="16">
        <f t="shared" ref="EL91" si="143">EM91+1</f>
        <v>37</v>
      </c>
      <c r="EM91" s="16">
        <f t="shared" ref="EM91" si="144">EN91+1</f>
        <v>36</v>
      </c>
      <c r="EN91" s="16">
        <f t="shared" ref="EN91" si="145">EO91+1</f>
        <v>35</v>
      </c>
      <c r="EO91" s="16">
        <f t="shared" ref="EO91" si="146">EP91+1</f>
        <v>34</v>
      </c>
      <c r="EP91" s="16">
        <f t="shared" ref="EP91" si="147">EQ91+1</f>
        <v>33</v>
      </c>
      <c r="EQ91" s="16">
        <f t="shared" ref="EQ91" si="148">ER91+1</f>
        <v>32</v>
      </c>
      <c r="ER91" s="16">
        <f t="shared" ref="ER91" si="149">ES91+1</f>
        <v>31</v>
      </c>
      <c r="ES91" s="16">
        <f t="shared" ref="ES91" si="150">ET91+1</f>
        <v>30</v>
      </c>
      <c r="ET91" s="16">
        <f t="shared" ref="ET91" si="151">EU91+1</f>
        <v>29</v>
      </c>
      <c r="EU91" s="16">
        <f t="shared" ref="EU91" si="152">EV91+1</f>
        <v>28</v>
      </c>
      <c r="EV91" s="16">
        <f t="shared" ref="EV91" si="153">EW91+1</f>
        <v>27</v>
      </c>
      <c r="EW91" s="16">
        <f t="shared" ref="EW91" si="154">EX91+1</f>
        <v>26</v>
      </c>
      <c r="EX91" s="16">
        <f t="shared" ref="EX91" si="155">EY91+1</f>
        <v>25</v>
      </c>
      <c r="EY91" s="16">
        <f t="shared" ref="EY91" si="156">EZ91+1</f>
        <v>24</v>
      </c>
      <c r="EZ91" s="16">
        <f t="shared" ref="EZ91" si="157">FA91+1</f>
        <v>23</v>
      </c>
      <c r="FA91" s="16">
        <f t="shared" ref="FA91" si="158">FB91+1</f>
        <v>22</v>
      </c>
      <c r="FB91" s="16">
        <f t="shared" ref="FB91" si="159">FC91+1</f>
        <v>21</v>
      </c>
      <c r="FC91" s="16">
        <f t="shared" ref="FC91" si="160">FD91+1</f>
        <v>20</v>
      </c>
      <c r="FD91" s="16">
        <f t="shared" ref="FD91" si="161">FE91+1</f>
        <v>19</v>
      </c>
      <c r="FE91" s="16">
        <f t="shared" ref="FE91" si="162">FF91+1</f>
        <v>18</v>
      </c>
      <c r="FF91" s="16">
        <f t="shared" ref="FF91" si="163">FG91+1</f>
        <v>17</v>
      </c>
      <c r="FG91" s="16">
        <f t="shared" ref="FG91" si="164">FH91+1</f>
        <v>16</v>
      </c>
      <c r="FH91" s="16">
        <f t="shared" ref="FH91" si="165">FI91+1</f>
        <v>15</v>
      </c>
      <c r="FI91" s="16">
        <f t="shared" ref="FI91" si="166">FJ91+1</f>
        <v>14</v>
      </c>
      <c r="FJ91" s="16">
        <f t="shared" ref="FJ91" si="167">FK91+1</f>
        <v>13</v>
      </c>
      <c r="FK91" s="16">
        <f t="shared" ref="FK91" si="168">FL91+1</f>
        <v>12</v>
      </c>
      <c r="FL91" s="16">
        <f t="shared" ref="FL91" si="169">FM91+1</f>
        <v>11</v>
      </c>
      <c r="FM91" s="16">
        <f t="shared" ref="FM91" si="170">FN91+1</f>
        <v>10</v>
      </c>
      <c r="FN91" s="16">
        <f t="shared" ref="FN91" si="171">FO91+1</f>
        <v>9</v>
      </c>
      <c r="FO91" s="16">
        <f t="shared" ref="FO91" si="172">FP91+1</f>
        <v>8</v>
      </c>
      <c r="FP91" s="16">
        <f t="shared" ref="FP91" si="173">FQ91+1</f>
        <v>7</v>
      </c>
      <c r="FQ91" s="16">
        <f t="shared" ref="FQ91" si="174">FR91+1</f>
        <v>6</v>
      </c>
      <c r="FR91" s="16">
        <f t="shared" ref="FR91" si="175">FS91+1</f>
        <v>5</v>
      </c>
      <c r="FS91" s="16">
        <f t="shared" ref="FS91" si="176">FT91+1</f>
        <v>4</v>
      </c>
      <c r="FT91" s="16">
        <f t="shared" ref="FT91" si="177">FU91+1</f>
        <v>3</v>
      </c>
      <c r="FU91" s="16">
        <f t="shared" ref="FU91" si="178">FV91+1</f>
        <v>2</v>
      </c>
      <c r="FV91" s="16">
        <f>FW91+1</f>
        <v>1</v>
      </c>
      <c r="FW91" s="17">
        <v>0</v>
      </c>
    </row>
    <row r="92" spans="1:180" x14ac:dyDescent="0.3"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37"/>
      <c r="FT92" s="37"/>
      <c r="FU92" s="37"/>
      <c r="FV92" s="37"/>
      <c r="FW92" s="14"/>
    </row>
    <row r="93" spans="1:180" x14ac:dyDescent="0.3">
      <c r="A93" s="56" t="s">
        <v>19</v>
      </c>
      <c r="B93" s="56"/>
      <c r="C93" s="14">
        <f>COUNT(D5:FU86)</f>
        <v>606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37"/>
      <c r="FT93" s="37"/>
      <c r="FU93" s="37"/>
      <c r="FV93" s="37"/>
      <c r="FW93" s="14"/>
    </row>
    <row r="94" spans="1:180" x14ac:dyDescent="0.3">
      <c r="A94" s="18"/>
      <c r="B94" s="18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37"/>
      <c r="FT94" s="37"/>
      <c r="FU94" s="37"/>
      <c r="FV94" s="37"/>
      <c r="FW94" s="14"/>
    </row>
    <row r="95" spans="1:180" x14ac:dyDescent="0.3">
      <c r="A95" s="56" t="s">
        <v>20</v>
      </c>
      <c r="B95" s="56"/>
      <c r="C95" s="14">
        <v>55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37"/>
      <c r="FT95" s="37"/>
      <c r="FU95" s="37"/>
      <c r="FV95" s="37"/>
      <c r="FW95" s="14"/>
    </row>
    <row r="96" spans="1:180" x14ac:dyDescent="0.3">
      <c r="A96" s="18"/>
      <c r="B96" s="18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37"/>
      <c r="FT96" s="37"/>
      <c r="FU96" s="37"/>
      <c r="FV96" s="37"/>
      <c r="FW96" s="14"/>
    </row>
    <row r="97" spans="1:179" x14ac:dyDescent="0.3">
      <c r="A97" s="56" t="s">
        <v>21</v>
      </c>
      <c r="B97" s="56"/>
      <c r="C97" s="14">
        <v>55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38"/>
      <c r="FT97" s="38"/>
      <c r="FU97" s="38"/>
      <c r="FV97" s="38"/>
      <c r="FW97" s="14"/>
    </row>
    <row r="98" spans="1:179" x14ac:dyDescent="0.3">
      <c r="A98" s="19"/>
      <c r="B98" s="20" t="s">
        <v>22</v>
      </c>
      <c r="C98" s="21">
        <f>C95-C99</f>
        <v>22</v>
      </c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39"/>
      <c r="FT98" s="39"/>
      <c r="FU98" s="39"/>
      <c r="FV98" s="39"/>
      <c r="FW98" s="21"/>
    </row>
    <row r="99" spans="1:179" x14ac:dyDescent="0.3">
      <c r="A99" s="56" t="s">
        <v>23</v>
      </c>
      <c r="B99" s="56"/>
      <c r="C99" s="14">
        <v>33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37"/>
      <c r="FT99" s="37"/>
      <c r="FU99" s="37"/>
      <c r="FV99" s="37"/>
      <c r="FW99" s="14"/>
    </row>
    <row r="100" spans="1:179" x14ac:dyDescent="0.3">
      <c r="A100" s="22"/>
      <c r="B100" s="20" t="s">
        <v>24</v>
      </c>
      <c r="C100" s="23">
        <f>C99-C101</f>
        <v>13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</row>
    <row r="101" spans="1:179" x14ac:dyDescent="0.3">
      <c r="A101" s="56" t="s">
        <v>25</v>
      </c>
      <c r="B101" s="56"/>
      <c r="C101" s="14">
        <v>20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37"/>
      <c r="FT101" s="37"/>
      <c r="FU101" s="37"/>
      <c r="FV101" s="37"/>
      <c r="FW101" s="14"/>
    </row>
    <row r="102" spans="1:179" x14ac:dyDescent="0.3">
      <c r="A102" s="22"/>
      <c r="B102" s="20" t="s">
        <v>26</v>
      </c>
      <c r="C102" s="23">
        <f>C101-C103</f>
        <v>6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</row>
    <row r="103" spans="1:179" x14ac:dyDescent="0.3">
      <c r="A103" s="57" t="s">
        <v>27</v>
      </c>
      <c r="B103" s="57"/>
      <c r="C103" s="14">
        <v>14</v>
      </c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37"/>
      <c r="FT103" s="37"/>
      <c r="FU103" s="37"/>
      <c r="FV103" s="37"/>
      <c r="FW103" s="14"/>
    </row>
    <row r="104" spans="1:179" x14ac:dyDescent="0.3">
      <c r="A104" s="22"/>
      <c r="B104" s="20" t="s">
        <v>28</v>
      </c>
      <c r="C104" s="23">
        <f>C103-C105</f>
        <v>5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</row>
    <row r="105" spans="1:179" x14ac:dyDescent="0.3">
      <c r="A105" s="55" t="s">
        <v>29</v>
      </c>
      <c r="B105" s="55"/>
      <c r="C105" s="14">
        <v>9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37"/>
      <c r="FT105" s="37"/>
      <c r="FU105" s="37"/>
      <c r="FV105" s="37"/>
      <c r="FW105" s="14"/>
    </row>
    <row r="106" spans="1:179" x14ac:dyDescent="0.3">
      <c r="A106" s="18"/>
      <c r="B106" s="20" t="s">
        <v>30</v>
      </c>
      <c r="C106" s="23">
        <f>C105-C107</f>
        <v>6</v>
      </c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</row>
    <row r="107" spans="1:179" x14ac:dyDescent="0.3">
      <c r="A107" s="55" t="s">
        <v>31</v>
      </c>
      <c r="B107" s="55"/>
      <c r="C107" s="14">
        <v>3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37"/>
      <c r="FT107" s="37"/>
      <c r="FU107" s="37"/>
      <c r="FV107" s="37"/>
      <c r="FW107" s="14"/>
    </row>
    <row r="108" spans="1:179" x14ac:dyDescent="0.3">
      <c r="B108" s="20" t="s">
        <v>32</v>
      </c>
      <c r="C108" s="23">
        <f>C107-C109</f>
        <v>0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</row>
    <row r="109" spans="1:179" x14ac:dyDescent="0.3">
      <c r="A109" s="55" t="s">
        <v>33</v>
      </c>
      <c r="B109" s="55"/>
      <c r="C109" s="14">
        <v>3</v>
      </c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37"/>
      <c r="FT109" s="37"/>
      <c r="FU109" s="37"/>
      <c r="FV109" s="37"/>
      <c r="FW109" s="14"/>
    </row>
    <row r="110" spans="1:179" x14ac:dyDescent="0.3">
      <c r="FW110" s="14"/>
    </row>
  </sheetData>
  <autoFilter ref="A4:FX86" xr:uid="{00000000-0009-0000-0000-000000000000}">
    <filterColumn colId="2">
      <filters>
        <filter val="1"/>
        <filter val="10"/>
        <filter val="11"/>
        <filter val="12"/>
        <filter val="14"/>
        <filter val="16"/>
        <filter val="17"/>
        <filter val="19"/>
        <filter val="2"/>
        <filter val="21"/>
        <filter val="25"/>
        <filter val="27"/>
        <filter val="3"/>
        <filter val="31"/>
        <filter val="32"/>
        <filter val="35"/>
        <filter val="36"/>
        <filter val="38"/>
        <filter val="4"/>
        <filter val="5"/>
        <filter val="6"/>
        <filter val="68"/>
        <filter val="7"/>
        <filter val="8"/>
        <filter val="86"/>
        <filter val="89"/>
        <filter val="9"/>
      </filters>
    </filterColumn>
  </autoFilter>
  <dataConsolidate/>
  <mergeCells count="11">
    <mergeCell ref="A91:B91"/>
    <mergeCell ref="B1:C1"/>
    <mergeCell ref="A105:B105"/>
    <mergeCell ref="A107:B107"/>
    <mergeCell ref="A109:B109"/>
    <mergeCell ref="A93:B93"/>
    <mergeCell ref="A95:B95"/>
    <mergeCell ref="A97:B97"/>
    <mergeCell ref="A99:B99"/>
    <mergeCell ref="A101:B101"/>
    <mergeCell ref="A103:B103"/>
  </mergeCells>
  <conditionalFormatting sqref="C5:D5 D74:D75 D29:D43 D50:D56 D77:D78 D81:D82 D58:D71 C6:C86 E80:FO86 E5:FO78">
    <cfRule type="cellIs" dxfId="27" priority="113" stopIfTrue="1" operator="greaterThan">
      <formula>34</formula>
    </cfRule>
    <cfRule type="cellIs" dxfId="26" priority="114" operator="greaterThan">
      <formula>24</formula>
    </cfRule>
  </conditionalFormatting>
  <conditionalFormatting sqref="D72 D74">
    <cfRule type="cellIs" dxfId="25" priority="105" stopIfTrue="1" operator="greaterThan">
      <formula>34</formula>
    </cfRule>
    <cfRule type="cellIs" dxfId="24" priority="106" operator="greaterThan">
      <formula>24</formula>
    </cfRule>
  </conditionalFormatting>
  <conditionalFormatting sqref="D44 D48">
    <cfRule type="cellIs" dxfId="23" priority="101" stopIfTrue="1" operator="greaterThan">
      <formula>34</formula>
    </cfRule>
    <cfRule type="cellIs" dxfId="22" priority="102" operator="greaterThan">
      <formula>24</formula>
    </cfRule>
  </conditionalFormatting>
  <conditionalFormatting sqref="D28">
    <cfRule type="cellIs" dxfId="21" priority="97" stopIfTrue="1" operator="greaterThan">
      <formula>34</formula>
    </cfRule>
    <cfRule type="cellIs" dxfId="20" priority="98" operator="greaterThan">
      <formula>24</formula>
    </cfRule>
  </conditionalFormatting>
  <conditionalFormatting sqref="D6:D25">
    <cfRule type="cellIs" dxfId="19" priority="93" stopIfTrue="1" operator="greaterThan">
      <formula>34</formula>
    </cfRule>
    <cfRule type="cellIs" dxfId="18" priority="94" operator="greaterThan">
      <formula>24</formula>
    </cfRule>
  </conditionalFormatting>
  <conditionalFormatting sqref="D26:D27">
    <cfRule type="cellIs" dxfId="17" priority="91" stopIfTrue="1" operator="greaterThan">
      <formula>34</formula>
    </cfRule>
    <cfRule type="cellIs" dxfId="16" priority="92" operator="greaterThan">
      <formula>24</formula>
    </cfRule>
  </conditionalFormatting>
  <conditionalFormatting sqref="D45:D47">
    <cfRule type="cellIs" dxfId="15" priority="87" stopIfTrue="1" operator="greaterThan">
      <formula>34</formula>
    </cfRule>
    <cfRule type="cellIs" dxfId="14" priority="88" operator="greaterThan">
      <formula>24</formula>
    </cfRule>
  </conditionalFormatting>
  <conditionalFormatting sqref="D49">
    <cfRule type="cellIs" dxfId="13" priority="85" stopIfTrue="1" operator="greaterThan">
      <formula>34</formula>
    </cfRule>
    <cfRule type="cellIs" dxfId="12" priority="86" operator="greaterThan">
      <formula>24</formula>
    </cfRule>
  </conditionalFormatting>
  <conditionalFormatting sqref="D57">
    <cfRule type="cellIs" dxfId="11" priority="81" stopIfTrue="1" operator="greaterThan">
      <formula>34</formula>
    </cfRule>
    <cfRule type="cellIs" dxfId="10" priority="82" operator="greaterThan">
      <formula>24</formula>
    </cfRule>
  </conditionalFormatting>
  <conditionalFormatting sqref="D73">
    <cfRule type="cellIs" dxfId="9" priority="77" stopIfTrue="1" operator="greaterThan">
      <formula>34</formula>
    </cfRule>
    <cfRule type="cellIs" dxfId="8" priority="78" operator="greaterThan">
      <formula>24</formula>
    </cfRule>
  </conditionalFormatting>
  <conditionalFormatting sqref="D76">
    <cfRule type="cellIs" dxfId="7" priority="75" stopIfTrue="1" operator="greaterThan">
      <formula>34</formula>
    </cfRule>
    <cfRule type="cellIs" dxfId="6" priority="76" operator="greaterThan">
      <formula>24</formula>
    </cfRule>
  </conditionalFormatting>
  <conditionalFormatting sqref="D84">
    <cfRule type="cellIs" dxfId="5" priority="73" stopIfTrue="1" operator="greaterThan">
      <formula>34</formula>
    </cfRule>
    <cfRule type="cellIs" dxfId="4" priority="74" operator="greaterThan">
      <formula>24</formula>
    </cfRule>
  </conditionalFormatting>
  <conditionalFormatting sqref="D80:D83">
    <cfRule type="cellIs" dxfId="3" priority="71" stopIfTrue="1" operator="greaterThan">
      <formula>34</formula>
    </cfRule>
    <cfRule type="cellIs" dxfId="2" priority="72" operator="greaterThan">
      <formula>24</formula>
    </cfRule>
  </conditionalFormatting>
  <conditionalFormatting sqref="D85:D86">
    <cfRule type="cellIs" dxfId="1" priority="69" stopIfTrue="1" operator="greaterThan">
      <formula>34</formula>
    </cfRule>
    <cfRule type="cellIs" dxfId="0" priority="70" operator="greaterThan">
      <formula>24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3:S44"/>
  <sheetViews>
    <sheetView topLeftCell="A15" workbookViewId="0">
      <selection activeCell="A42" sqref="A42"/>
    </sheetView>
  </sheetViews>
  <sheetFormatPr defaultRowHeight="14.4" x14ac:dyDescent="0.3"/>
  <sheetData>
    <row r="3" spans="1:1" ht="28.2" x14ac:dyDescent="0.45">
      <c r="A3" s="24" t="s">
        <v>34</v>
      </c>
    </row>
    <row r="4" spans="1:1" ht="28.2" x14ac:dyDescent="0.45">
      <c r="A4" s="24"/>
    </row>
    <row r="5" spans="1:1" ht="28.2" x14ac:dyDescent="0.45">
      <c r="A5" s="24" t="s">
        <v>35</v>
      </c>
    </row>
    <row r="6" spans="1:1" ht="16.2" x14ac:dyDescent="0.3">
      <c r="A6" s="25"/>
    </row>
    <row r="7" spans="1:1" x14ac:dyDescent="0.3">
      <c r="A7" s="26" t="s">
        <v>36</v>
      </c>
    </row>
    <row r="8" spans="1:1" x14ac:dyDescent="0.3">
      <c r="A8" s="26" t="s">
        <v>37</v>
      </c>
    </row>
    <row r="9" spans="1:1" x14ac:dyDescent="0.3">
      <c r="A9" s="26" t="s">
        <v>38</v>
      </c>
    </row>
    <row r="10" spans="1:1" x14ac:dyDescent="0.3">
      <c r="A10" s="26" t="s">
        <v>71</v>
      </c>
    </row>
    <row r="11" spans="1:1" x14ac:dyDescent="0.3">
      <c r="A11" s="26" t="s">
        <v>39</v>
      </c>
    </row>
    <row r="12" spans="1:1" x14ac:dyDescent="0.3">
      <c r="A12" s="26" t="s">
        <v>40</v>
      </c>
    </row>
    <row r="13" spans="1:1" x14ac:dyDescent="0.3">
      <c r="A13" s="26" t="s">
        <v>41</v>
      </c>
    </row>
    <row r="14" spans="1:1" x14ac:dyDescent="0.3">
      <c r="A14" s="26" t="s">
        <v>42</v>
      </c>
    </row>
    <row r="15" spans="1:1" ht="19.8" x14ac:dyDescent="0.3">
      <c r="A15" s="27"/>
    </row>
    <row r="16" spans="1:1" ht="19.8" x14ac:dyDescent="0.3">
      <c r="A16" s="27"/>
    </row>
    <row r="17" spans="1:1" ht="19.8" x14ac:dyDescent="0.3">
      <c r="A17" s="27" t="s">
        <v>43</v>
      </c>
    </row>
    <row r="18" spans="1:1" ht="16.2" x14ac:dyDescent="0.3">
      <c r="A18" s="25"/>
    </row>
    <row r="19" spans="1:1" x14ac:dyDescent="0.3">
      <c r="A19" s="26" t="s">
        <v>44</v>
      </c>
    </row>
    <row r="20" spans="1:1" x14ac:dyDescent="0.3">
      <c r="A20" s="26" t="s">
        <v>45</v>
      </c>
    </row>
    <row r="21" spans="1:1" x14ac:dyDescent="0.3">
      <c r="A21" s="26" t="s">
        <v>46</v>
      </c>
    </row>
    <row r="22" spans="1:1" x14ac:dyDescent="0.3">
      <c r="A22" s="26" t="s">
        <v>47</v>
      </c>
    </row>
    <row r="23" spans="1:1" x14ac:dyDescent="0.3">
      <c r="A23" s="26" t="s">
        <v>48</v>
      </c>
    </row>
    <row r="24" spans="1:1" x14ac:dyDescent="0.3">
      <c r="A24" s="26" t="s">
        <v>49</v>
      </c>
    </row>
    <row r="25" spans="1:1" x14ac:dyDescent="0.3">
      <c r="A25" s="26" t="s">
        <v>50</v>
      </c>
    </row>
    <row r="26" spans="1:1" x14ac:dyDescent="0.3">
      <c r="A26" s="26" t="s">
        <v>51</v>
      </c>
    </row>
    <row r="27" spans="1:1" x14ac:dyDescent="0.3">
      <c r="A27" s="26" t="s">
        <v>52</v>
      </c>
    </row>
    <row r="28" spans="1:1" x14ac:dyDescent="0.3">
      <c r="A28" s="26" t="s">
        <v>53</v>
      </c>
    </row>
    <row r="29" spans="1:1" x14ac:dyDescent="0.3">
      <c r="A29" s="26" t="s">
        <v>54</v>
      </c>
    </row>
    <row r="30" spans="1:1" ht="16.2" x14ac:dyDescent="0.3">
      <c r="A30" s="25"/>
    </row>
    <row r="31" spans="1:1" x14ac:dyDescent="0.3">
      <c r="A31" s="26" t="s">
        <v>72</v>
      </c>
    </row>
    <row r="32" spans="1:1" x14ac:dyDescent="0.3">
      <c r="A32" s="26" t="s">
        <v>55</v>
      </c>
    </row>
    <row r="33" spans="1:19" x14ac:dyDescent="0.3">
      <c r="A33" s="26" t="s">
        <v>56</v>
      </c>
    </row>
    <row r="34" spans="1:19" x14ac:dyDescent="0.3">
      <c r="A34" s="26" t="s">
        <v>57</v>
      </c>
    </row>
    <row r="35" spans="1:19" x14ac:dyDescent="0.3">
      <c r="A35" s="28"/>
    </row>
    <row r="36" spans="1:19" x14ac:dyDescent="0.3">
      <c r="A36" s="26" t="s">
        <v>73</v>
      </c>
    </row>
    <row r="37" spans="1:19" x14ac:dyDescent="0.3">
      <c r="A37" s="26"/>
    </row>
    <row r="38" spans="1:19" ht="17.399999999999999" x14ac:dyDescent="0.3">
      <c r="A38" s="26" t="s">
        <v>58</v>
      </c>
    </row>
    <row r="40" spans="1:19" x14ac:dyDescent="0.3">
      <c r="A40" s="29" t="s">
        <v>59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</row>
    <row r="41" spans="1:19" x14ac:dyDescent="0.3">
      <c r="A41" s="29" t="s">
        <v>60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</row>
    <row r="44" spans="1:19" ht="15.6" x14ac:dyDescent="0.3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</row>
  </sheetData>
  <mergeCells count="1">
    <mergeCell ref="A44:Q4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G33"/>
  <sheetViews>
    <sheetView workbookViewId="0">
      <selection activeCell="G4" sqref="G4"/>
    </sheetView>
  </sheetViews>
  <sheetFormatPr defaultRowHeight="14.4" x14ac:dyDescent="0.3"/>
  <cols>
    <col min="1" max="1" width="24.109375" customWidth="1"/>
    <col min="2" max="2" width="18.33203125" customWidth="1"/>
    <col min="3" max="3" width="27.44140625" bestFit="1" customWidth="1"/>
    <col min="4" max="5" width="5.6640625" customWidth="1"/>
    <col min="6" max="6" width="14.109375" bestFit="1" customWidth="1"/>
    <col min="7" max="7" width="19.44140625" customWidth="1"/>
  </cols>
  <sheetData>
    <row r="1" spans="1:7" ht="92.4" customHeight="1" x14ac:dyDescent="0.3">
      <c r="A1" s="59" t="s">
        <v>223</v>
      </c>
      <c r="B1" s="59"/>
      <c r="C1" s="59"/>
      <c r="D1" s="59"/>
      <c r="E1" s="59"/>
      <c r="F1" s="59"/>
      <c r="G1" s="59"/>
    </row>
    <row r="2" spans="1:7" ht="33.6" x14ac:dyDescent="0.65">
      <c r="A2" s="30" t="s">
        <v>61</v>
      </c>
      <c r="B2" s="30"/>
      <c r="C2" s="30" t="s">
        <v>62</v>
      </c>
      <c r="D2" s="31"/>
      <c r="E2" s="31"/>
      <c r="F2" s="31" t="s">
        <v>63</v>
      </c>
      <c r="G2" s="31" t="s">
        <v>64</v>
      </c>
    </row>
    <row r="3" spans="1:7" x14ac:dyDescent="0.3">
      <c r="A3" s="8" t="s">
        <v>16</v>
      </c>
      <c r="B3" s="33" t="s">
        <v>70</v>
      </c>
      <c r="C3" s="8" t="s">
        <v>238</v>
      </c>
      <c r="D3" s="33"/>
      <c r="E3" s="8"/>
      <c r="F3" s="32" t="s">
        <v>239</v>
      </c>
      <c r="G3" s="32">
        <v>44941</v>
      </c>
    </row>
    <row r="4" spans="1:7" x14ac:dyDescent="0.3">
      <c r="A4" s="8"/>
      <c r="B4" s="8"/>
      <c r="C4" s="8"/>
      <c r="D4" s="33"/>
      <c r="E4" s="8"/>
      <c r="F4" s="32"/>
      <c r="G4" s="32"/>
    </row>
    <row r="5" spans="1:7" x14ac:dyDescent="0.3">
      <c r="A5" s="8"/>
      <c r="B5" s="8"/>
      <c r="C5" s="8"/>
      <c r="D5" s="33"/>
      <c r="E5" s="8"/>
      <c r="F5" s="32"/>
      <c r="G5" s="32"/>
    </row>
    <row r="6" spans="1:7" x14ac:dyDescent="0.3">
      <c r="A6" s="8"/>
      <c r="B6" s="33"/>
      <c r="C6" s="8"/>
      <c r="D6" s="33"/>
      <c r="E6" s="8"/>
      <c r="F6" s="8"/>
      <c r="G6" s="32"/>
    </row>
    <row r="7" spans="1:7" x14ac:dyDescent="0.3">
      <c r="A7" s="8"/>
      <c r="B7" s="8"/>
      <c r="C7" s="8"/>
      <c r="D7" s="33"/>
      <c r="E7" s="8"/>
      <c r="F7" s="8"/>
      <c r="G7" s="32"/>
    </row>
    <row r="8" spans="1:7" x14ac:dyDescent="0.3">
      <c r="A8" s="8"/>
      <c r="B8" s="8"/>
      <c r="C8" s="8"/>
      <c r="D8" s="8"/>
      <c r="E8" s="8"/>
      <c r="F8" s="8"/>
      <c r="G8" s="32"/>
    </row>
    <row r="9" spans="1:7" x14ac:dyDescent="0.3">
      <c r="A9" s="8"/>
      <c r="B9" s="8"/>
      <c r="C9" s="8"/>
      <c r="D9" s="8"/>
      <c r="E9" s="8"/>
      <c r="F9" s="8"/>
      <c r="G9" s="32"/>
    </row>
    <row r="10" spans="1:7" x14ac:dyDescent="0.3">
      <c r="A10" s="8"/>
      <c r="B10" s="8"/>
      <c r="C10" s="8"/>
      <c r="D10" s="8"/>
      <c r="E10" s="8"/>
      <c r="F10" s="8"/>
      <c r="G10" s="32"/>
    </row>
    <row r="11" spans="1:7" x14ac:dyDescent="0.3">
      <c r="A11" s="8"/>
      <c r="B11" s="8"/>
      <c r="C11" s="8"/>
      <c r="D11" s="8"/>
      <c r="E11" s="8"/>
      <c r="F11" s="8"/>
      <c r="G11" s="32"/>
    </row>
    <row r="12" spans="1:7" x14ac:dyDescent="0.3">
      <c r="A12" s="8"/>
      <c r="B12" s="8"/>
      <c r="C12" s="8"/>
      <c r="D12" s="8"/>
      <c r="E12" s="8"/>
      <c r="F12" s="8"/>
      <c r="G12" s="32"/>
    </row>
    <row r="13" spans="1:7" x14ac:dyDescent="0.3">
      <c r="A13" s="8"/>
      <c r="B13" s="8"/>
      <c r="C13" s="8"/>
      <c r="D13" s="8"/>
      <c r="E13" s="8"/>
      <c r="F13" s="8"/>
      <c r="G13" s="32"/>
    </row>
    <row r="14" spans="1:7" x14ac:dyDescent="0.3">
      <c r="A14" s="8"/>
      <c r="B14" s="8"/>
      <c r="C14" s="8"/>
      <c r="D14" s="8"/>
      <c r="E14" s="8"/>
      <c r="F14" s="8"/>
      <c r="G14" s="32"/>
    </row>
    <row r="15" spans="1:7" x14ac:dyDescent="0.3">
      <c r="A15" s="8"/>
      <c r="B15" s="8"/>
      <c r="C15" s="8"/>
      <c r="D15" s="8"/>
      <c r="E15" s="8"/>
      <c r="F15" s="8"/>
      <c r="G15" s="8"/>
    </row>
    <row r="16" spans="1:7" x14ac:dyDescent="0.3">
      <c r="A16" s="8"/>
      <c r="B16" s="8"/>
      <c r="C16" s="8"/>
      <c r="D16" s="8"/>
      <c r="E16" s="8"/>
      <c r="F16" s="8"/>
      <c r="G16" s="8"/>
    </row>
    <row r="17" spans="1:7" x14ac:dyDescent="0.3">
      <c r="A17" s="8"/>
      <c r="B17" s="8"/>
      <c r="C17" s="8"/>
      <c r="D17" s="8"/>
      <c r="E17" s="8"/>
      <c r="F17" s="8"/>
      <c r="G17" s="8"/>
    </row>
    <row r="18" spans="1:7" x14ac:dyDescent="0.3">
      <c r="A18" s="8"/>
      <c r="B18" s="8"/>
      <c r="C18" s="8"/>
      <c r="D18" s="8"/>
      <c r="E18" s="8"/>
      <c r="F18" s="8"/>
      <c r="G18" s="8"/>
    </row>
    <row r="19" spans="1:7" x14ac:dyDescent="0.3">
      <c r="A19" s="8"/>
      <c r="B19" s="8"/>
      <c r="C19" s="8"/>
      <c r="D19" s="8"/>
      <c r="E19" s="8"/>
      <c r="F19" s="8"/>
      <c r="G19" s="8"/>
    </row>
    <row r="20" spans="1:7" x14ac:dyDescent="0.3">
      <c r="A20" s="8"/>
      <c r="B20" s="8"/>
      <c r="C20" s="8"/>
      <c r="D20" s="8"/>
      <c r="E20" s="8"/>
      <c r="F20" s="8"/>
      <c r="G20" s="8"/>
    </row>
    <row r="21" spans="1:7" x14ac:dyDescent="0.3">
      <c r="A21" s="8"/>
      <c r="B21" s="8"/>
      <c r="C21" s="8"/>
      <c r="D21" s="8"/>
      <c r="E21" s="8"/>
      <c r="F21" s="8"/>
      <c r="G21" s="8"/>
    </row>
    <row r="22" spans="1:7" x14ac:dyDescent="0.3">
      <c r="A22" s="8"/>
      <c r="B22" s="8"/>
      <c r="C22" s="8"/>
      <c r="D22" s="8"/>
      <c r="E22" s="8"/>
      <c r="F22" s="8"/>
      <c r="G22" s="8"/>
    </row>
    <row r="23" spans="1:7" x14ac:dyDescent="0.3">
      <c r="A23" s="8"/>
      <c r="B23" s="8"/>
      <c r="C23" s="8"/>
      <c r="D23" s="8"/>
      <c r="E23" s="8"/>
      <c r="F23" s="8"/>
      <c r="G23" s="8"/>
    </row>
    <row r="24" spans="1:7" x14ac:dyDescent="0.3">
      <c r="A24" s="8"/>
      <c r="B24" s="8"/>
      <c r="C24" s="8"/>
      <c r="D24" s="8"/>
      <c r="E24" s="8"/>
      <c r="F24" s="8"/>
      <c r="G24" s="8"/>
    </row>
    <row r="25" spans="1:7" x14ac:dyDescent="0.3">
      <c r="A25" s="8"/>
      <c r="B25" s="8"/>
      <c r="C25" s="8"/>
      <c r="D25" s="8"/>
      <c r="E25" s="8"/>
      <c r="F25" s="8"/>
      <c r="G25" s="8"/>
    </row>
    <row r="26" spans="1:7" x14ac:dyDescent="0.3">
      <c r="A26" s="8"/>
      <c r="B26" s="8"/>
      <c r="C26" s="8"/>
      <c r="D26" s="8"/>
      <c r="E26" s="8"/>
      <c r="F26" s="8"/>
      <c r="G26" s="8"/>
    </row>
    <row r="27" spans="1:7" x14ac:dyDescent="0.3">
      <c r="A27" s="8"/>
      <c r="B27" s="8"/>
      <c r="C27" s="8"/>
      <c r="D27" s="8"/>
      <c r="E27" s="8"/>
      <c r="F27" s="8"/>
      <c r="G27" s="8"/>
    </row>
    <row r="28" spans="1:7" x14ac:dyDescent="0.3">
      <c r="A28" s="8"/>
      <c r="B28" s="8"/>
      <c r="C28" s="8"/>
      <c r="D28" s="8"/>
      <c r="E28" s="8"/>
      <c r="F28" s="8"/>
      <c r="G28" s="32"/>
    </row>
    <row r="29" spans="1:7" x14ac:dyDescent="0.3">
      <c r="A29" s="8"/>
      <c r="B29" s="8"/>
      <c r="C29" s="8"/>
      <c r="D29" s="8"/>
      <c r="E29" s="8"/>
      <c r="F29" s="8"/>
      <c r="G29" s="32"/>
    </row>
    <row r="30" spans="1:7" x14ac:dyDescent="0.3">
      <c r="A30" s="8"/>
      <c r="B30" s="8"/>
      <c r="C30" s="8"/>
      <c r="D30" s="8"/>
      <c r="E30" s="8"/>
      <c r="F30" s="8"/>
      <c r="G30" s="32"/>
    </row>
    <row r="31" spans="1:7" x14ac:dyDescent="0.3">
      <c r="A31" s="8"/>
      <c r="B31" s="8"/>
      <c r="C31" s="8"/>
      <c r="D31" s="8"/>
      <c r="E31" s="8"/>
      <c r="F31" s="8"/>
      <c r="G31" s="32"/>
    </row>
    <row r="32" spans="1:7" x14ac:dyDescent="0.3">
      <c r="A32" s="8"/>
      <c r="B32" s="8"/>
      <c r="C32" s="8"/>
      <c r="D32" s="8"/>
      <c r="E32" s="8"/>
      <c r="F32" s="8"/>
      <c r="G32" s="32"/>
    </row>
    <row r="33" spans="1:7" x14ac:dyDescent="0.3">
      <c r="A33" s="8"/>
      <c r="B33" s="8"/>
      <c r="C33" s="8"/>
      <c r="D33" s="8"/>
      <c r="E33" s="8"/>
      <c r="F33" s="8"/>
      <c r="G33" s="32"/>
    </row>
  </sheetData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Criterium 2023</vt:lpstr>
      <vt:lpstr>Reglement 2019</vt:lpstr>
      <vt:lpstr>Prestaties 2022-2023</vt:lpstr>
      <vt:lpstr>Blad4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Evelien Landuyt</cp:lastModifiedBy>
  <dcterms:created xsi:type="dcterms:W3CDTF">2018-12-13T18:59:38Z</dcterms:created>
  <dcterms:modified xsi:type="dcterms:W3CDTF">2023-11-08T22:46:17Z</dcterms:modified>
</cp:coreProperties>
</file>